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480" windowHeight="11640" tabRatio="764"/>
  </bookViews>
  <sheets>
    <sheet name="Calculations" sheetId="7" r:id="rId1"/>
    <sheet name="Results" sheetId="1" r:id="rId2"/>
    <sheet name="raw data" sheetId="3" r:id="rId3"/>
    <sheet name="Instruments and Methods" sheetId="4" r:id="rId4"/>
    <sheet name="Definition of Terms" sheetId="6" r:id="rId5"/>
  </sheets>
  <calcPr calcId="145621" concurrentCalc="0"/>
</workbook>
</file>

<file path=xl/calcChain.xml><?xml version="1.0" encoding="utf-8"?>
<calcChain xmlns="http://schemas.openxmlformats.org/spreadsheetml/2006/main">
  <c r="D57" i="7" l="1"/>
  <c r="H57" i="7"/>
  <c r="D54" i="7"/>
  <c r="H54" i="7"/>
  <c r="D46" i="7"/>
  <c r="H46" i="7"/>
  <c r="D29" i="7"/>
  <c r="H29" i="7"/>
  <c r="D30" i="7"/>
  <c r="H30" i="7"/>
  <c r="D31" i="7"/>
  <c r="H31" i="7"/>
  <c r="D32" i="7"/>
  <c r="H32" i="7"/>
  <c r="D33" i="7"/>
  <c r="H33" i="7"/>
  <c r="D34" i="7"/>
  <c r="H34" i="7"/>
  <c r="D35" i="7"/>
  <c r="H35" i="7"/>
  <c r="D36" i="7"/>
  <c r="H36" i="7"/>
  <c r="D37" i="7"/>
  <c r="H37" i="7"/>
  <c r="D38" i="7"/>
  <c r="H38" i="7"/>
  <c r="D39" i="7"/>
  <c r="H39" i="7"/>
  <c r="D40" i="7"/>
  <c r="H40" i="7"/>
  <c r="D41" i="7"/>
  <c r="H41" i="7"/>
  <c r="D42" i="7"/>
  <c r="H42" i="7"/>
  <c r="D43" i="7"/>
  <c r="H43" i="7"/>
  <c r="D44" i="7"/>
  <c r="H44" i="7"/>
  <c r="D45" i="7"/>
  <c r="H45" i="7"/>
  <c r="D47" i="7"/>
  <c r="H47" i="7"/>
  <c r="D48" i="7"/>
  <c r="H48" i="7"/>
  <c r="D49" i="7"/>
  <c r="H49" i="7"/>
  <c r="D50" i="7"/>
  <c r="H50" i="7"/>
  <c r="D51" i="7"/>
  <c r="H51" i="7"/>
  <c r="D52" i="7"/>
  <c r="H52" i="7"/>
  <c r="D53" i="7"/>
  <c r="H53" i="7"/>
  <c r="D55" i="7"/>
  <c r="H55" i="7"/>
  <c r="D56" i="7"/>
  <c r="H56" i="7"/>
  <c r="D58" i="7"/>
  <c r="H58" i="7"/>
  <c r="D59" i="7"/>
  <c r="H59" i="7"/>
  <c r="D60" i="7"/>
  <c r="H60" i="7"/>
  <c r="D61" i="7"/>
  <c r="H61" i="7"/>
  <c r="D62" i="7"/>
  <c r="H62" i="7"/>
  <c r="D28" i="7"/>
  <c r="H28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</calcChain>
</file>

<file path=xl/sharedStrings.xml><?xml version="1.0" encoding="utf-8"?>
<sst xmlns="http://schemas.openxmlformats.org/spreadsheetml/2006/main" count="539" uniqueCount="348">
  <si>
    <r>
      <t>Instrum. Det. Limit (ng mL</t>
    </r>
    <r>
      <rPr>
        <vertAlign val="superscript"/>
        <sz val="10"/>
        <rFont val="Arial"/>
        <family val="2"/>
      </rPr>
      <t>-1</t>
    </r>
    <r>
      <rPr>
        <sz val="10"/>
        <rFont val="Arial"/>
      </rPr>
      <t>)</t>
    </r>
  </si>
  <si>
    <t>Melanie Saffer</t>
  </si>
  <si>
    <t>Elemental studies in stream waters and acid mine drainage.</t>
  </si>
  <si>
    <t>Cation measurements in fusion and digestion solutions.</t>
  </si>
  <si>
    <t>Analyses of refractory elements in solution.</t>
  </si>
  <si>
    <t>Other information</t>
  </si>
  <si>
    <t>Recommended Reading</t>
  </si>
  <si>
    <t>Handbook of Inductively Coupled Plasma Spectrometry 2nd edition, M. Thompson and J.N. Walsh, Blackie, 1989</t>
  </si>
  <si>
    <t>Capable of determining multiple elements simultaneously</t>
  </si>
  <si>
    <t>Data generated may be downloaded in Excel compatible format.</t>
  </si>
  <si>
    <t>weight % - weight percent</t>
  </si>
  <si>
    <t>ppm - parts per million (by weight)</t>
  </si>
  <si>
    <t>Other Terminology</t>
  </si>
  <si>
    <t>ACCURACY is the comparison of the observed results to the "true value".  True Value is</t>
  </si>
  <si>
    <t xml:space="preserve">(relative standard deviation)  </t>
  </si>
  <si>
    <t>Majors</t>
  </si>
  <si>
    <t>Minors</t>
  </si>
  <si>
    <t>Traces</t>
  </si>
  <si>
    <t>Ultra-trace</t>
  </si>
  <si>
    <t>"major" elements are those that make up significant parts of the sample.  Typically, "majors" refer to concentrations in excess of 3 to 5 weight percent.</t>
  </si>
  <si>
    <t>"trace" elements are those present in quantities less than approximately 0.10 weight percent.</t>
  </si>
  <si>
    <t>"minor" elements are those present in  quantities ranging from 0.2 to 2 or 3 weight percent.</t>
  </si>
  <si>
    <t>"ultra-trace" elements are usually those present in quantities less than 100 parts per billion.</t>
  </si>
  <si>
    <t>Concentration terminolgy</t>
  </si>
  <si>
    <t>ppm = parts per million = µg/mL = micrograms per milliliter = µg/gm = micrograms per gram</t>
  </si>
  <si>
    <t>ppb = parts per billion = ng/mL = nanograms per milliliter = ng/gm = nanograms per gram</t>
  </si>
  <si>
    <t>ppt = parts per trillion = pg/mL = picograms per milliliter = pg/gm = picograms per gram</t>
  </si>
  <si>
    <t>From:</t>
  </si>
  <si>
    <t>To:</t>
  </si>
  <si>
    <t>Thermo Fisher Scientific Xseries 2</t>
  </si>
  <si>
    <t>Since ICP-AES and ICP-MS can accommodate solutions only, it is necessary to dissolve solid samples prior to</t>
  </si>
  <si>
    <t>analyses. The following are among those available at the Materials Characterization Lab.</t>
  </si>
  <si>
    <t>units</t>
  </si>
  <si>
    <t>cps</t>
  </si>
  <si>
    <t>ICP-MS, Thermo Fisher Scientific X Series 2</t>
  </si>
  <si>
    <t>Inductively Coupled Plasma Mass Spectrometry (ICP-MS) with Collision Cell Technology (CCT)</t>
  </si>
  <si>
    <t>Your ID</t>
  </si>
  <si>
    <t>Our ID</t>
  </si>
  <si>
    <t>of their atomic masses.</t>
  </si>
  <si>
    <t>is only to provide atoms and ions for the attached mass spectrometer.  The mass spectrometer separates these atoms and ions on the basis</t>
  </si>
  <si>
    <t>Instrument</t>
  </si>
  <si>
    <r>
      <t>Dry</t>
    </r>
    <r>
      <rPr>
        <sz val="10"/>
        <rFont val="Arial"/>
        <family val="2"/>
      </rPr>
      <t xml:space="preserve"> - Values presented are the values in the sample AFTER drying.</t>
    </r>
  </si>
  <si>
    <t>Perkin-Elmer Optima 5300 UV</t>
  </si>
  <si>
    <t>Instruments and Methods</t>
  </si>
  <si>
    <t>Quantitative determination of multi-elements and isotopes in a wide variety of sample types at trace and ultra-trace concentration levels</t>
  </si>
  <si>
    <t>Technique Advantages</t>
  </si>
  <si>
    <t>Rapid multi-elemental analysis capability, covering most of the elements in the Periodic Table.</t>
  </si>
  <si>
    <t>Variable mass resolution of 300, 4000 and 10,000, and hence, capable of achieving unambiguous and accurate elemental analysis through identification and removal of interference at high resolution.</t>
  </si>
  <si>
    <t>Polyatomic and isotope interferences can be avoided to accurately determine the analyte element..</t>
  </si>
  <si>
    <t>Ultra-high sensitivity and low dark noise, resulting in excellent detection limits at the pg/L and ng/L levels.</t>
  </si>
  <si>
    <t>Linear response over more than 9 orders of magnitude and simultaneous analog and digital signal registration</t>
  </si>
  <si>
    <t>Precise and accurate isotope ratio measurements for some isotopic systems.</t>
  </si>
  <si>
    <t>Accurate and sensitive detection of transient signals for speciation analysis.</t>
  </si>
  <si>
    <t>Typical Applications</t>
  </si>
  <si>
    <t>Trace elements in a wide variety of aqueous matrices: drinking water, river, lake and ground water, waste water and effluent, and seawater.</t>
  </si>
  <si>
    <t>Trace elements in solids after digestion: sediment, soil, sludge, road dust, air particulate matter, plant tissue and grain, rocks and minerals, etc.</t>
  </si>
  <si>
    <t>Trace elements in samples of body fluids, including blood, plasma, and urine.</t>
  </si>
  <si>
    <t>Quantitative determination of cations in a minimum of 3-5 ml of solution.</t>
  </si>
  <si>
    <t>Levels of detection vary for each cation (generally from .50 ug/L to .0001 ug/L).</t>
  </si>
  <si>
    <t>Some anions such as sulfur can also be determined.</t>
  </si>
  <si>
    <t>Preferred technique for refractory cations such as Al, Si, W, Zr</t>
  </si>
  <si>
    <t>Other cations determined sequentially.</t>
  </si>
  <si>
    <t>Original solid sample was dissolved via lithium metaborate fusion technique.  Rock standards used to draw calibration curves.</t>
  </si>
  <si>
    <t>Original solution samples were run directly.  Solution standards were prepared from commercially certified stock solutions.</t>
  </si>
  <si>
    <t>Dilution</t>
  </si>
  <si>
    <t>Original solution samples were diluted prior to running.  Reported value is on AS-RECEIVED (original) basis.</t>
  </si>
  <si>
    <t>Acid Dig</t>
  </si>
  <si>
    <t>Original solid sample was dissolved by acid digestion.</t>
  </si>
  <si>
    <t>Basis</t>
  </si>
  <si>
    <t>Units of measurement of the values presented.  Units are typically in weight percent or parts per million (by weight)</t>
  </si>
  <si>
    <t>Approximate detection limit for the values presnted</t>
  </si>
  <si>
    <t>Technique(s) used to obtain the values presented</t>
  </si>
  <si>
    <r>
      <t>ASH</t>
    </r>
    <r>
      <rPr>
        <sz val="10"/>
        <rFont val="Arial"/>
      </rPr>
      <t xml:space="preserve"> = ash basis.  In this case, the solid sample is ashed to eliminate volatiles and organics and the values presented are reported on the "ash" remaining.</t>
    </r>
  </si>
  <si>
    <t>Definition of Terms</t>
  </si>
  <si>
    <t>Dissolution Techniques</t>
  </si>
  <si>
    <r>
      <t>As-Recd</t>
    </r>
    <r>
      <rPr>
        <sz val="10"/>
        <rFont val="Arial"/>
      </rPr>
      <t xml:space="preserve"> = Values presented are the values in the sample as received by the lab.</t>
    </r>
  </si>
  <si>
    <t>Date</t>
  </si>
  <si>
    <t>Principle - solution is nebulized into a fine aerosol which is then introduced into a high energy plasma (temperature</t>
  </si>
  <si>
    <t>between 7,000 TO 10,000k) The plasma excites the atoms and ions to higher energy levels.  As they drop back down to</t>
  </si>
  <si>
    <t>their normal levels, they do so by emitting energy wavelengths that are specific to the particular element. The wavelengths</t>
  </si>
  <si>
    <t>of emitted energy are separated in an optical chamber.  By moniotoring what wavelengths are emitted, we can determine</t>
  </si>
  <si>
    <t>what types of elements are present (qualitative determination).. By comparing the intensity of the emitted wavelengths to</t>
  </si>
  <si>
    <t>that of known standards, we can determine how much of each element is present (quantitative determination).</t>
  </si>
  <si>
    <t>Inductively Coupled Plasma Mass Spectrometry (ICP-MS)</t>
  </si>
  <si>
    <t>Inductively Coupled Plasma Atomic Emission Spectrometry (ICP-AES)</t>
  </si>
  <si>
    <t>Principle - like ICP-AES, a solution is nebulized into a fine aerosol and introduced into a high energy plasma.  However, the function of the plasma</t>
  </si>
  <si>
    <t>Accuracy</t>
  </si>
  <si>
    <t>Precision</t>
  </si>
  <si>
    <t>precision is the degree to which replicates agree with each other</t>
  </si>
  <si>
    <t>usually defined as the universally accepted value for a particular solid or solution</t>
  </si>
  <si>
    <t>Acid Digestion on a hot plate</t>
  </si>
  <si>
    <t>Microwave digestion</t>
  </si>
  <si>
    <t>heated in a pressurized vessel by microwaves.</t>
  </si>
  <si>
    <t>The solid and a mix of acids (commonly a combination of nitric, hydrochloric, and /or perchloric) is</t>
  </si>
  <si>
    <t xml:space="preserve">placed in an open dish (typically platinum, teflon, or glass) and heated to dryness on a hot plate. </t>
  </si>
  <si>
    <t>The residue is then dissolved with a dilute nitric acid solution and run.</t>
  </si>
  <si>
    <t>The solid and a mix of acids (commonly a combination of nitric, hydrochloric, hydrofluoric and /or perchloric) is</t>
  </si>
  <si>
    <t xml:space="preserve">Pros: </t>
  </si>
  <si>
    <t>fast</t>
  </si>
  <si>
    <t>works best with metallic samples.</t>
  </si>
  <si>
    <t>Cons:</t>
  </si>
  <si>
    <t>Silicon is lost when hydrofluoric acid is used.</t>
  </si>
  <si>
    <t>Will not be effective for silicates and most ceramics.</t>
  </si>
  <si>
    <t>Pros:</t>
  </si>
  <si>
    <t>Minimal contamination from environment.</t>
  </si>
  <si>
    <t>Works best for minimal amounts of sample.</t>
  </si>
  <si>
    <t xml:space="preserve">May not work for some silicates and ceramcis, </t>
  </si>
  <si>
    <t>slow</t>
  </si>
  <si>
    <t>Lithium Metaborate Fusion</t>
  </si>
  <si>
    <t>Fast</t>
  </si>
  <si>
    <t>Works well for most silicates and ceramics.</t>
  </si>
  <si>
    <t>Problems with trace and ultra-trace contamination.</t>
  </si>
  <si>
    <t>Problems with highly metallic (&gt;10 weight percent) samples</t>
  </si>
  <si>
    <t>Sodium Peroxide Fusion</t>
  </si>
  <si>
    <t>The sample is mixed with a sodium peroxide flux, the mix is melted over a bunsen burner, and the melt is dissolved in a hydrocloric acid solution</t>
  </si>
  <si>
    <t>Used primarily when the elements Li and B are required</t>
  </si>
  <si>
    <t>Slightly more effective than lithium metaborate</t>
  </si>
  <si>
    <t>High sodium content will cause problems in instrumentation for low sodium aanlyses</t>
  </si>
  <si>
    <t>Volatile elements will be lost during the fusion.</t>
  </si>
  <si>
    <t>The sample is mixed with a lithium metaborate flux, heated to 1000C in an ultra pure graphite crucible, and the</t>
  </si>
  <si>
    <t>resultant bead is dissolved in a nitric acid solution.</t>
  </si>
  <si>
    <t>Method</t>
  </si>
  <si>
    <t>Det. Limit</t>
  </si>
  <si>
    <t>Units</t>
  </si>
  <si>
    <t>Element/Species</t>
  </si>
  <si>
    <t>LiBO2</t>
  </si>
  <si>
    <t>Solution</t>
  </si>
  <si>
    <t>As-Recd</t>
  </si>
  <si>
    <t>ng mL-1</t>
  </si>
  <si>
    <t>Analytes</t>
  </si>
  <si>
    <t>Zr</t>
  </si>
  <si>
    <t>90Zr</t>
  </si>
  <si>
    <t>92Zr</t>
  </si>
  <si>
    <t xml:space="preserve">13M-139 10x    </t>
  </si>
  <si>
    <t xml:space="preserve">13M-143 10x    </t>
  </si>
  <si>
    <t xml:space="preserve">13M-144 10x   </t>
  </si>
  <si>
    <t xml:space="preserve">13M-145 10x    </t>
  </si>
  <si>
    <t xml:space="preserve">13M-146 10x    </t>
  </si>
  <si>
    <t xml:space="preserve">13M-147 10x    </t>
  </si>
  <si>
    <t xml:space="preserve">13M-148 10x   </t>
  </si>
  <si>
    <t xml:space="preserve">13M-149 10x    </t>
  </si>
  <si>
    <t xml:space="preserve">13M-150 10x    </t>
  </si>
  <si>
    <t xml:space="preserve">13M-151 10x    </t>
  </si>
  <si>
    <t xml:space="preserve">13M-154 10x    </t>
  </si>
  <si>
    <t xml:space="preserve">13M-156 10x    </t>
  </si>
  <si>
    <t xml:space="preserve">13M-159 10x    </t>
  </si>
  <si>
    <t xml:space="preserve">13M-162 10x    </t>
  </si>
  <si>
    <t xml:space="preserve">13M-164 10x   </t>
  </si>
  <si>
    <t xml:space="preserve">13M-165 10x    </t>
  </si>
  <si>
    <t xml:space="preserve">13M-167 10x    </t>
  </si>
  <si>
    <t xml:space="preserve">13M-169 10x    </t>
  </si>
  <si>
    <t xml:space="preserve">13M-170 10x    </t>
  </si>
  <si>
    <t xml:space="preserve">13M-17110x    </t>
  </si>
  <si>
    <t xml:space="preserve">13M-173 10x    </t>
  </si>
  <si>
    <t xml:space="preserve">13M-174 10x    </t>
  </si>
  <si>
    <t xml:space="preserve">13M-176 10x    </t>
  </si>
  <si>
    <t xml:space="preserve">13M-177 10x    </t>
  </si>
  <si>
    <t xml:space="preserve">13M-179 10x    </t>
  </si>
  <si>
    <t xml:space="preserve">13M-180 10x    </t>
  </si>
  <si>
    <t xml:space="preserve">13M-182 10x    </t>
  </si>
  <si>
    <t xml:space="preserve">13M-183 10x    </t>
  </si>
  <si>
    <t xml:space="preserve">13M-185 10x    </t>
  </si>
  <si>
    <t xml:space="preserve">13M-186 10x    </t>
  </si>
  <si>
    <t>13M-138</t>
  </si>
  <si>
    <t>DC8 10-11FT SSM 00018F</t>
  </si>
  <si>
    <t>13M-139</t>
  </si>
  <si>
    <t>DC8 1-2FT SSH000186</t>
  </si>
  <si>
    <t>13M-140</t>
  </si>
  <si>
    <t>DC8 23-24FT SSH000185</t>
  </si>
  <si>
    <t>13M-141</t>
  </si>
  <si>
    <t>DC8 2-3FT SSH000187</t>
  </si>
  <si>
    <t>13M-142</t>
  </si>
  <si>
    <t>DC8 5-6FT SSH00018A</t>
  </si>
  <si>
    <t>13M-143</t>
  </si>
  <si>
    <t>DC8 4-5FT SSH00018G</t>
  </si>
  <si>
    <t>13M-144</t>
  </si>
  <si>
    <t xml:space="preserve">DC8 17-18FT SSH00018M </t>
  </si>
  <si>
    <t>13M-145</t>
  </si>
  <si>
    <t>DC8 12-13FT SSH00018M</t>
  </si>
  <si>
    <t>13M-146</t>
  </si>
  <si>
    <t>DC8 20-21FT SSH00018P</t>
  </si>
  <si>
    <t>13M-147</t>
  </si>
  <si>
    <t>DC7 2-3FT SSH00017I</t>
  </si>
  <si>
    <t>13M-148</t>
  </si>
  <si>
    <t>DC7 1-2FT SSH000174</t>
  </si>
  <si>
    <t>13M-149</t>
  </si>
  <si>
    <t>DC7 0-1FT SSH00017G</t>
  </si>
  <si>
    <t>13M-150</t>
  </si>
  <si>
    <t>DC8 24-25FT SSH00018T</t>
  </si>
  <si>
    <t>13M-151</t>
  </si>
  <si>
    <t>DC8 22-23H SSH00018R</t>
  </si>
  <si>
    <t>13M-152</t>
  </si>
  <si>
    <t>DC8 14-15FT SSH00018J</t>
  </si>
  <si>
    <t>13M-153</t>
  </si>
  <si>
    <t>DC8 7-8FT SSH00018C</t>
  </si>
  <si>
    <t>13M-154</t>
  </si>
  <si>
    <t>DC8 6-7FT SSH00018B</t>
  </si>
  <si>
    <t>13M-155</t>
  </si>
  <si>
    <t>DC8 3-4FT SSH000188</t>
  </si>
  <si>
    <t>13M-156</t>
  </si>
  <si>
    <t>DC8 0-1FT SSH000185</t>
  </si>
  <si>
    <t>13M-157</t>
  </si>
  <si>
    <t>DC7 15-16FT SSH00017V</t>
  </si>
  <si>
    <t>13M-158</t>
  </si>
  <si>
    <t>DC7 14-15FT SSH000170</t>
  </si>
  <si>
    <t>13M-159</t>
  </si>
  <si>
    <t>DC7 12-13FT SSH000175</t>
  </si>
  <si>
    <t>13M-160</t>
  </si>
  <si>
    <t>DC7 10-11FT SSH000172</t>
  </si>
  <si>
    <t>13M-161</t>
  </si>
  <si>
    <t>DC7 9-10 SSH00017P</t>
  </si>
  <si>
    <t>13M-162</t>
  </si>
  <si>
    <t>DC7 7-8FT SSH00017N</t>
  </si>
  <si>
    <t>13M-163</t>
  </si>
  <si>
    <t>DC7 6-7FT SSH00017M</t>
  </si>
  <si>
    <t>13M-164</t>
  </si>
  <si>
    <t>DC7 5-6FT SSH00017L</t>
  </si>
  <si>
    <t>13M-165</t>
  </si>
  <si>
    <t>DC7 4-5FT SSH00017K</t>
  </si>
  <si>
    <t>13M-166</t>
  </si>
  <si>
    <t>DC7 3-4FT SSH00017J</t>
  </si>
  <si>
    <t>13M-167</t>
  </si>
  <si>
    <t>DC6 4-5FT SSH00016V</t>
  </si>
  <si>
    <t>13M-168</t>
  </si>
  <si>
    <t>DC6 3-4FT SSH00016V</t>
  </si>
  <si>
    <t>13M-169</t>
  </si>
  <si>
    <t>DC6 2-3FT SSH00016T</t>
  </si>
  <si>
    <t>13M-170</t>
  </si>
  <si>
    <t>DC6 1-2FT SSH000165</t>
  </si>
  <si>
    <t>13M-171</t>
  </si>
  <si>
    <t>DC6 0-1FT SSH00016R</t>
  </si>
  <si>
    <t>13M-172</t>
  </si>
  <si>
    <t>DC7 24-25 FT SSH000184</t>
  </si>
  <si>
    <t>13M-173</t>
  </si>
  <si>
    <t>DC7 23-24 SSH000183</t>
  </si>
  <si>
    <t>13M-174</t>
  </si>
  <si>
    <t>DC7 22-23 SSH000182</t>
  </si>
  <si>
    <t>13M-175</t>
  </si>
  <si>
    <t>DC7 20-21 SSH000180</t>
  </si>
  <si>
    <t>13M-176</t>
  </si>
  <si>
    <t>DC7 17-18 SSH00017X</t>
  </si>
  <si>
    <t>13M-177</t>
  </si>
  <si>
    <t>DC6 24-25 SSH00017F</t>
  </si>
  <si>
    <t>13M-178</t>
  </si>
  <si>
    <t>DC6 23-24 SSH00017E</t>
  </si>
  <si>
    <t>13M-179</t>
  </si>
  <si>
    <t>DC6 22-23 SSH00017D</t>
  </si>
  <si>
    <t>13M-180</t>
  </si>
  <si>
    <t>DC6 20-21 SSH00017B</t>
  </si>
  <si>
    <t>13M-181</t>
  </si>
  <si>
    <t>DC6 17-18 SSH000178</t>
  </si>
  <si>
    <t>13M-182</t>
  </si>
  <si>
    <t>DC6 14-15 SSH000175</t>
  </si>
  <si>
    <t>13M-183</t>
  </si>
  <si>
    <t>DC6 12-13 SSH000173</t>
  </si>
  <si>
    <t>13M-184</t>
  </si>
  <si>
    <t>DC6 10-11FT SSH000171</t>
  </si>
  <si>
    <t>13M-185</t>
  </si>
  <si>
    <t>DC6 7-8 SSH00016Y</t>
  </si>
  <si>
    <t>13M-186</t>
  </si>
  <si>
    <t>DC6 6-7FT SSH00016X</t>
  </si>
  <si>
    <t>13M-187</t>
  </si>
  <si>
    <t>DC6 5-6FT SSH00016W</t>
  </si>
  <si>
    <t>Palavi Chattopadhyay</t>
  </si>
  <si>
    <t>Run</t>
  </si>
  <si>
    <t>91Zr</t>
  </si>
  <si>
    <t xml:space="preserve">13M-187 10x   </t>
  </si>
  <si>
    <t xml:space="preserve">13M-184 10x   </t>
  </si>
  <si>
    <t xml:space="preserve">13M-181 10x   </t>
  </si>
  <si>
    <t xml:space="preserve">13M-178 10x   </t>
  </si>
  <si>
    <t xml:space="preserve">13M-175 10x   </t>
  </si>
  <si>
    <t xml:space="preserve">13M-172 10x   </t>
  </si>
  <si>
    <t xml:space="preserve">13M-138 10x    </t>
  </si>
  <si>
    <t xml:space="preserve">13M-168 10x   </t>
  </si>
  <si>
    <t xml:space="preserve">13M-166 10x   </t>
  </si>
  <si>
    <t xml:space="preserve">13M-140 10x   </t>
  </si>
  <si>
    <t xml:space="preserve">13M-141 10x    </t>
  </si>
  <si>
    <t xml:space="preserve">13M-142 10x    </t>
  </si>
  <si>
    <t xml:space="preserve">13M-163 10x   </t>
  </si>
  <si>
    <t xml:space="preserve">13M-161 10x  </t>
  </si>
  <si>
    <t xml:space="preserve">13M-160 10x   </t>
  </si>
  <si>
    <t xml:space="preserve">13M-152 10x  </t>
  </si>
  <si>
    <t xml:space="preserve">13M-153 10x    </t>
  </si>
  <si>
    <t xml:space="preserve">13M-155 10x   </t>
  </si>
  <si>
    <t xml:space="preserve">13M-157 10x    </t>
  </si>
  <si>
    <t xml:space="preserve">13M-158 10x   </t>
  </si>
  <si>
    <t>Revised 5/13/13</t>
  </si>
  <si>
    <t>Zn</t>
  </si>
  <si>
    <t>ug g-1</t>
  </si>
  <si>
    <t xml:space="preserve">Zr in solid </t>
  </si>
  <si>
    <t>ppb solution</t>
  </si>
  <si>
    <t>% bias from HG samples</t>
  </si>
  <si>
    <t>43 - SSH00018F - DC8 - 10 to 11</t>
  </si>
  <si>
    <t>38 - SSH000188 - DC8 - 3 to 4</t>
  </si>
  <si>
    <t>HG Samples</t>
  </si>
  <si>
    <t>36 - SSH000186 - DC8 - 1 to 2</t>
  </si>
  <si>
    <t>49 - SSH00018S - DC8 - 23 to 24</t>
  </si>
  <si>
    <t>37 - SSH000187 - DC8 - 2 to 3</t>
  </si>
  <si>
    <t>40 - SSH00018A - DC8 - 5 to 6</t>
  </si>
  <si>
    <t>39 - SSH000189 - DC8 - 4 to 5</t>
  </si>
  <si>
    <t>46 - SSH00018M - DC8 - 17 to 18</t>
  </si>
  <si>
    <t>44 - SSH00018H - DC8 - 12 to 13</t>
  </si>
  <si>
    <t>47 - SSH00018P - DC8 - 20 to 21</t>
  </si>
  <si>
    <t>19 - SSH00017I - DC7 - 2 to 3</t>
  </si>
  <si>
    <t>18 - SSH00017H - DC7 - 1 to 2</t>
  </si>
  <si>
    <t>17 - SSH00017G - DC7 - 0 to 1</t>
  </si>
  <si>
    <t>50 - SSH00018T - DC8 - 24 to 25</t>
  </si>
  <si>
    <t>48 - SSH00018R - DC8 - 22 to 23</t>
  </si>
  <si>
    <t>45 - SSH00018J - DC8 - 14 to 15</t>
  </si>
  <si>
    <t>42 - SSH00018C - DC8 - 7 to 8</t>
  </si>
  <si>
    <t>41 - SSH00018B - DC8 - 6 to 7</t>
  </si>
  <si>
    <t>35 - SSH000185 - DC8 - 0 to 1</t>
  </si>
  <si>
    <t>29 - SSH00017V - DC7 - 15 to 16</t>
  </si>
  <si>
    <t>28 - SSH00017U - DC7 - 14 to 15</t>
  </si>
  <si>
    <t>27 - SSH00017S - DC7 - 12 to 13</t>
  </si>
  <si>
    <t>26 - SSH00017Q - DC7 - 10 to 11</t>
  </si>
  <si>
    <t>25 - SSH00017P - DC7 - 9 to 10</t>
  </si>
  <si>
    <t>24 - SSH00017N - DC7 - 7 to 8</t>
  </si>
  <si>
    <t>23 - SSH00017M - DC7 - 6 to 7</t>
  </si>
  <si>
    <t>22 - SSH00017L - DC7 - 5 to 6</t>
  </si>
  <si>
    <t>21 - SSH00017K - DC7 - 4 to 5</t>
  </si>
  <si>
    <t>20 - SSH00017J - DC7 - 3 to 4</t>
  </si>
  <si>
    <t>5 - SSH00016V - DC6 - 4 to5</t>
  </si>
  <si>
    <t>4 - SSH00016U - DC6 - 3 to 4</t>
  </si>
  <si>
    <t>3 - SSH00016T - DC6 - 2 to 3</t>
  </si>
  <si>
    <t>2 - SSH00016S - DC6 - 1 to 2</t>
  </si>
  <si>
    <t>1 - SSH00016R - DC6 - 0 to 1</t>
  </si>
  <si>
    <t>34 - SSH000184 - DC7 - 24 to 25</t>
  </si>
  <si>
    <t>33 - SSH000183 - DC7 - 23 to 24</t>
  </si>
  <si>
    <t>32 - SSH000182 - DC7 - 22 to 23</t>
  </si>
  <si>
    <t>31 - SSH000180 - DC7 - 20 to 21</t>
  </si>
  <si>
    <t>30 - SSH00017X - DC7 - 17 to 18</t>
  </si>
  <si>
    <t>16 - SSH00017F - DC6 - 24 to 25</t>
  </si>
  <si>
    <t>15 - SSH00017E - DC6 - 23 to 24</t>
  </si>
  <si>
    <t>14 - SSH00017D - DC6 - 22 to 23</t>
  </si>
  <si>
    <t>13 - SSH00017B - DC6 - 20 to 21</t>
  </si>
  <si>
    <t>12 - SSH000178 - DC6 - 17 to 18</t>
  </si>
  <si>
    <t>11 - SSH000175 - DC6 - 14 to 15</t>
  </si>
  <si>
    <t>10 - SSH000173 - DC6 - 12 to 13</t>
  </si>
  <si>
    <t>9 - SSH000171 - DC6 - 10 to 11</t>
  </si>
  <si>
    <t>8 - SSH00016Y - DC6 - 7 to 8</t>
  </si>
  <si>
    <t>7 - SSH00016X - DC6 - 6 to 7</t>
  </si>
  <si>
    <t>6 - SSH00016W - DC6 - 5 to 6</t>
  </si>
  <si>
    <t>ppm in solid</t>
  </si>
  <si>
    <t>HG samples</t>
  </si>
  <si>
    <t>ID</t>
  </si>
  <si>
    <t xml:space="preserve">  </t>
  </si>
  <si>
    <t>Revised 5/14/13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</si>
</sst>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m/d/yy;@"/>
    <numFmt numFmtId="171" formatCode="0.0"/>
    <numFmt numFmtId="172" formatCode="0.00000"/>
  </numFmts>
  <fonts count="22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3.5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0"/>
      <color indexed="17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33CC"/>
      <name val="Arial"/>
      <family val="2"/>
    </font>
    <font>
      <b/>
      <sz val="12"/>
      <color rgb="FF0033CC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2" borderId="0" xfId="0" applyFont="1" applyFill="1"/>
    <xf numFmtId="0" fontId="0" fillId="2" borderId="0" xfId="0" applyFill="1"/>
    <xf numFmtId="0" fontId="0" fillId="0" borderId="0" xfId="0" applyAlignment="1">
      <alignment horizontal="left"/>
    </xf>
    <xf numFmtId="0" fontId="7" fillId="0" borderId="0" xfId="0" applyFont="1"/>
    <xf numFmtId="0" fontId="8" fillId="0" borderId="0" xfId="0" applyFont="1"/>
    <xf numFmtId="0" fontId="0" fillId="0" borderId="0" xfId="0" applyAlignment="1">
      <alignment horizontal="left" indent="1"/>
    </xf>
    <xf numFmtId="0" fontId="9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71" fontId="13" fillId="0" borderId="0" xfId="0" applyNumberFormat="1" applyFont="1" applyAlignment="1">
      <alignment horizontal="center"/>
    </xf>
    <xf numFmtId="0" fontId="12" fillId="0" borderId="0" xfId="0" applyFont="1"/>
    <xf numFmtId="0" fontId="14" fillId="0" borderId="0" xfId="0" applyFont="1" applyAlignment="1">
      <alignment horizontal="center"/>
    </xf>
    <xf numFmtId="0" fontId="14" fillId="0" borderId="0" xfId="0" applyFont="1"/>
    <xf numFmtId="172" fontId="12" fillId="0" borderId="0" xfId="0" applyNumberFormat="1" applyFont="1"/>
    <xf numFmtId="0" fontId="2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Fill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1" fontId="2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9</xdr:col>
      <xdr:colOff>0</xdr:colOff>
      <xdr:row>11</xdr:row>
      <xdr:rowOff>0</xdr:rowOff>
    </xdr:to>
    <xdr:grpSp>
      <xdr:nvGrpSpPr>
        <xdr:cNvPr id="18" name="Group 10"/>
        <xdr:cNvGrpSpPr/>
      </xdr:nvGrpSpPr>
      <xdr:grpSpPr>
        <a:xfrm>
          <a:off x="123825" y="0"/>
          <a:ext cx="11020425" cy="2152650"/>
          <a:chOff x="123825" y="122573"/>
          <a:chExt cx="8345519" cy="1735247"/>
        </a:xfrm>
        <a:solidFill>
          <a:schemeClr val="bg1"/>
        </a:solidFill>
      </xdr:grpSpPr>
      <xdr:pic>
        <xdr:nvPicPr>
          <xdr:cNvPr id="3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b="45006"/>
          <a:stretch>
            <a:fillRect/>
          </a:stretch>
        </xdr:blipFill>
        <xdr:spPr bwMode="auto">
          <a:xfrm>
            <a:off x="123825" y="125752"/>
            <a:ext cx="8345519" cy="1732068"/>
          </a:xfrm>
          <a:prstGeom prst="rect">
            <a:avLst/>
          </a:prstGeom>
          <a:grpFill/>
        </xdr:spPr>
      </xdr:pic>
      <xdr:grpSp>
        <xdr:nvGrpSpPr>
          <xdr:cNvPr id="17" name="Group 46"/>
          <xdr:cNvGrpSpPr>
            <a:grpSpLocks/>
          </xdr:cNvGrpSpPr>
        </xdr:nvGrpSpPr>
        <xdr:grpSpPr bwMode="auto">
          <a:xfrm>
            <a:off x="1328407" y="122573"/>
            <a:ext cx="7119298" cy="1673822"/>
            <a:chOff x="2871" y="9384"/>
            <a:chExt cx="8068" cy="1454"/>
          </a:xfrm>
          <a:grpFill/>
        </xdr:grpSpPr>
        <xdr:sp macro="" textlink="">
          <xdr:nvSpPr>
            <xdr:cNvPr id="5" name="Text Box 48"/>
            <xdr:cNvSpPr txBox="1">
              <a:spLocks noChangeArrowheads="1"/>
            </xdr:cNvSpPr>
          </xdr:nvSpPr>
          <xdr:spPr bwMode="auto">
            <a:xfrm>
              <a:off x="2871" y="9871"/>
              <a:ext cx="3139" cy="967"/>
            </a:xfrm>
            <a:prstGeom prst="rect">
              <a:avLst/>
            </a:prstGeom>
            <a:grp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1100"/>
                </a:lnSpc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/>
                  <a:cs typeface="Arial"/>
                </a:rPr>
                <a:t>L I M E</a:t>
              </a:r>
              <a:endParaRPr lang="en-US" sz="1100" b="0" i="0" u="none" strike="noStrike" baseline="0">
                <a:solidFill>
                  <a:srgbClr val="000000"/>
                </a:solidFill>
                <a:latin typeface="Calibri"/>
                <a:cs typeface="Arial"/>
              </a:endParaRP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/>
                  <a:cs typeface="Arial"/>
                </a:rPr>
                <a:t>Laboratory for Isotopes and Metals in the Environment</a:t>
              </a:r>
              <a:endParaRPr lang="en-US"/>
            </a:p>
          </xdr:txBody>
        </xdr:sp>
        <xdr:sp macro="" textlink="">
          <xdr:nvSpPr>
            <xdr:cNvPr id="6" name="Text Box 47"/>
            <xdr:cNvSpPr txBox="1">
              <a:spLocks noChangeArrowheads="1"/>
            </xdr:cNvSpPr>
          </xdr:nvSpPr>
          <xdr:spPr bwMode="auto">
            <a:xfrm>
              <a:off x="5062" y="9384"/>
              <a:ext cx="5877" cy="374"/>
            </a:xfrm>
            <a:prstGeom prst="rect">
              <a:avLst/>
            </a:prstGeom>
            <a:grp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b" upright="1"/>
            <a:lstStyle/>
            <a:p>
              <a:pPr algn="r" rtl="0">
                <a:defRPr sz="1000"/>
              </a:pPr>
              <a:r>
                <a:rPr lang="en-US" sz="1400" b="1" i="0" u="none" strike="noStrike" baseline="0">
                  <a:solidFill>
                    <a:srgbClr val="0000D4"/>
                  </a:solidFill>
                  <a:latin typeface="Arial"/>
                  <a:cs typeface="Arial"/>
                </a:rPr>
                <a:t>Penn State Institutes of Energy and the Environment</a:t>
              </a:r>
              <a:endParaRPr lang="en-US"/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11</xdr:col>
      <xdr:colOff>0</xdr:colOff>
      <xdr:row>11</xdr:row>
      <xdr:rowOff>0</xdr:rowOff>
    </xdr:to>
    <xdr:grpSp>
      <xdr:nvGrpSpPr>
        <xdr:cNvPr id="20" name="Group 10"/>
        <xdr:cNvGrpSpPr/>
      </xdr:nvGrpSpPr>
      <xdr:grpSpPr>
        <a:xfrm>
          <a:off x="123825" y="0"/>
          <a:ext cx="8667750" cy="2152650"/>
          <a:chOff x="123825" y="122573"/>
          <a:chExt cx="8345519" cy="1735247"/>
        </a:xfrm>
        <a:solidFill>
          <a:schemeClr val="bg1"/>
        </a:solidFill>
      </xdr:grpSpPr>
      <xdr:pic>
        <xdr:nvPicPr>
          <xdr:cNvPr id="1069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 b="45006"/>
          <a:stretch>
            <a:fillRect/>
          </a:stretch>
        </xdr:blipFill>
        <xdr:spPr bwMode="auto">
          <a:xfrm>
            <a:off x="123825" y="125752"/>
            <a:ext cx="8345519" cy="1732068"/>
          </a:xfrm>
          <a:prstGeom prst="rect">
            <a:avLst/>
          </a:prstGeom>
          <a:grpFill/>
        </xdr:spPr>
      </xdr:pic>
      <xdr:grpSp>
        <xdr:nvGrpSpPr>
          <xdr:cNvPr id="19" name="Group 46"/>
          <xdr:cNvGrpSpPr>
            <a:grpSpLocks/>
          </xdr:cNvGrpSpPr>
        </xdr:nvGrpSpPr>
        <xdr:grpSpPr bwMode="auto">
          <a:xfrm>
            <a:off x="1325213" y="122573"/>
            <a:ext cx="7125789" cy="1673822"/>
            <a:chOff x="2871" y="9384"/>
            <a:chExt cx="8068" cy="1454"/>
          </a:xfrm>
          <a:grpFill/>
        </xdr:grpSpPr>
        <xdr:sp macro="" textlink="">
          <xdr:nvSpPr>
            <xdr:cNvPr id="1072" name="Text Box 48"/>
            <xdr:cNvSpPr txBox="1">
              <a:spLocks noChangeArrowheads="1"/>
            </xdr:cNvSpPr>
          </xdr:nvSpPr>
          <xdr:spPr bwMode="auto">
            <a:xfrm>
              <a:off x="2871" y="9871"/>
              <a:ext cx="3136" cy="967"/>
            </a:xfrm>
            <a:prstGeom prst="rect">
              <a:avLst/>
            </a:prstGeom>
            <a:grp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0">
                <a:lnSpc>
                  <a:spcPts val="1100"/>
                </a:lnSpc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/>
                  <a:cs typeface="Arial"/>
                </a:rPr>
                <a:t>L I M E</a:t>
              </a:r>
              <a:endParaRPr lang="en-US" sz="1100" b="0" i="0" u="none" strike="noStrike" baseline="0">
                <a:solidFill>
                  <a:srgbClr val="000000"/>
                </a:solidFill>
                <a:latin typeface="Calibri"/>
                <a:cs typeface="Arial"/>
              </a:endParaRPr>
            </a:p>
            <a:p>
              <a:pPr algn="l" rtl="0">
                <a:defRPr sz="1000"/>
              </a:pPr>
              <a:r>
                <a:rPr lang="en-US" sz="1200" b="1" i="0" u="none" strike="noStrike" baseline="0">
                  <a:solidFill>
                    <a:srgbClr val="0000D4"/>
                  </a:solidFill>
                  <a:latin typeface="Arial"/>
                  <a:cs typeface="Arial"/>
                </a:rPr>
                <a:t>Laboratory for Isotopes and Metals in the Environment</a:t>
              </a:r>
              <a:endParaRPr lang="en-US"/>
            </a:p>
          </xdr:txBody>
        </xdr:sp>
        <xdr:sp macro="" textlink="">
          <xdr:nvSpPr>
            <xdr:cNvPr id="1071" name="Text Box 47"/>
            <xdr:cNvSpPr txBox="1">
              <a:spLocks noChangeArrowheads="1"/>
            </xdr:cNvSpPr>
          </xdr:nvSpPr>
          <xdr:spPr bwMode="auto">
            <a:xfrm>
              <a:off x="5062" y="9384"/>
              <a:ext cx="5877" cy="374"/>
            </a:xfrm>
            <a:prstGeom prst="rect">
              <a:avLst/>
            </a:prstGeom>
            <a:grp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b" upright="1"/>
            <a:lstStyle/>
            <a:p>
              <a:pPr algn="r" rtl="0">
                <a:defRPr sz="1000"/>
              </a:pPr>
              <a:r>
                <a:rPr lang="en-US" sz="1400" b="1" i="0" u="none" strike="noStrike" baseline="0">
                  <a:solidFill>
                    <a:srgbClr val="0000D4"/>
                  </a:solidFill>
                  <a:latin typeface="Arial"/>
                  <a:cs typeface="Arial"/>
                </a:rPr>
                <a:t>Penn State Institutes of Energy and the Environment</a:t>
              </a:r>
              <a:endParaRPr lang="en-US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5"/>
  <sheetViews>
    <sheetView tabSelected="1" topLeftCell="A9" zoomScaleNormal="100" workbookViewId="0">
      <selection activeCell="D24" sqref="D24"/>
    </sheetView>
  </sheetViews>
  <sheetFormatPr defaultColWidth="8.85546875" defaultRowHeight="12.75" x14ac:dyDescent="0.2"/>
  <cols>
    <col min="1" max="1" width="20.42578125" style="5" customWidth="1"/>
    <col min="2" max="2" width="26.85546875" style="5" bestFit="1" customWidth="1"/>
    <col min="3" max="3" width="14.5703125" style="5" customWidth="1"/>
    <col min="4" max="4" width="14.28515625" bestFit="1" customWidth="1"/>
    <col min="5" max="5" width="14.28515625" customWidth="1"/>
    <col min="6" max="6" width="29.7109375" customWidth="1"/>
    <col min="7" max="7" width="14.5703125" customWidth="1"/>
    <col min="8" max="8" width="23.140625" customWidth="1"/>
    <col min="9" max="10" width="9.28515625" bestFit="1" customWidth="1"/>
    <col min="11" max="12" width="9.7109375" bestFit="1" customWidth="1"/>
    <col min="13" max="33" width="9.28515625" bestFit="1" customWidth="1"/>
  </cols>
  <sheetData>
    <row r="1" spans="1:3" ht="18" x14ac:dyDescent="0.25">
      <c r="A1" s="38"/>
    </row>
    <row r="2" spans="1:3" ht="15.75" x14ac:dyDescent="0.25">
      <c r="A2" s="39"/>
    </row>
    <row r="3" spans="1:3" ht="18" x14ac:dyDescent="0.25">
      <c r="A3" s="38"/>
    </row>
    <row r="4" spans="1:3" ht="18" x14ac:dyDescent="0.25">
      <c r="A4" s="38"/>
    </row>
    <row r="5" spans="1:3" ht="18" x14ac:dyDescent="0.25">
      <c r="A5" s="38"/>
    </row>
    <row r="6" spans="1:3" ht="18" x14ac:dyDescent="0.25">
      <c r="A6" s="38"/>
    </row>
    <row r="7" spans="1:3" x14ac:dyDescent="0.2">
      <c r="A7" s="7"/>
    </row>
    <row r="8" spans="1:3" x14ac:dyDescent="0.2">
      <c r="A8" s="7"/>
    </row>
    <row r="9" spans="1:3" x14ac:dyDescent="0.2">
      <c r="A9" s="7"/>
    </row>
    <row r="10" spans="1:3" x14ac:dyDescent="0.2">
      <c r="A10" s="7"/>
    </row>
    <row r="11" spans="1:3" x14ac:dyDescent="0.2">
      <c r="A11" s="7"/>
    </row>
    <row r="12" spans="1:3" x14ac:dyDescent="0.2">
      <c r="A12" s="7"/>
    </row>
    <row r="13" spans="1:3" x14ac:dyDescent="0.2">
      <c r="A13" s="7"/>
    </row>
    <row r="14" spans="1:3" x14ac:dyDescent="0.2">
      <c r="A14" s="7"/>
    </row>
    <row r="15" spans="1:3" x14ac:dyDescent="0.2">
      <c r="A15" s="7"/>
      <c r="B15" s="5" t="s">
        <v>27</v>
      </c>
      <c r="C15" s="12" t="s">
        <v>1</v>
      </c>
    </row>
    <row r="16" spans="1:3" x14ac:dyDescent="0.2">
      <c r="A16" s="7"/>
      <c r="B16" s="5" t="s">
        <v>28</v>
      </c>
      <c r="C16" s="9" t="s">
        <v>263</v>
      </c>
    </row>
    <row r="17" spans="1:50" x14ac:dyDescent="0.2">
      <c r="B17" s="5" t="s">
        <v>76</v>
      </c>
      <c r="C17" s="7">
        <v>41403</v>
      </c>
      <c r="D17" s="9" t="s">
        <v>347</v>
      </c>
      <c r="E17" s="9"/>
    </row>
    <row r="18" spans="1:50" x14ac:dyDescent="0.2">
      <c r="B18" s="30" t="s">
        <v>68</v>
      </c>
      <c r="C18" s="31" t="s">
        <v>127</v>
      </c>
    </row>
    <row r="19" spans="1:50" x14ac:dyDescent="0.2">
      <c r="B19" s="5" t="s">
        <v>40</v>
      </c>
      <c r="C19" s="12" t="s">
        <v>34</v>
      </c>
    </row>
    <row r="20" spans="1:50" x14ac:dyDescent="0.2">
      <c r="B20" s="5" t="s">
        <v>121</v>
      </c>
      <c r="C20" s="12" t="s">
        <v>35</v>
      </c>
    </row>
    <row r="21" spans="1:50" ht="15" x14ac:dyDescent="0.25">
      <c r="B21" s="18" t="s">
        <v>129</v>
      </c>
      <c r="C21" s="37" t="s">
        <v>130</v>
      </c>
      <c r="F21" s="34"/>
    </row>
    <row r="22" spans="1:50" ht="15" x14ac:dyDescent="0.25">
      <c r="B22" s="32" t="s">
        <v>0</v>
      </c>
      <c r="C22" s="33">
        <v>4.5999999999999999E-2</v>
      </c>
      <c r="F22" s="3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</row>
    <row r="23" spans="1:50" x14ac:dyDescent="0.2">
      <c r="B23" s="12"/>
      <c r="C23"/>
      <c r="F23" s="31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</row>
    <row r="24" spans="1:50" x14ac:dyDescent="0.2">
      <c r="C24" s="5" t="s">
        <v>290</v>
      </c>
      <c r="D24" s="5" t="s">
        <v>343</v>
      </c>
      <c r="E24" s="5"/>
    </row>
    <row r="25" spans="1:50" ht="15" x14ac:dyDescent="0.25">
      <c r="A25" s="8"/>
      <c r="B25" s="8" t="s">
        <v>124</v>
      </c>
      <c r="C25" s="34" t="s">
        <v>130</v>
      </c>
      <c r="D25" s="34" t="s">
        <v>289</v>
      </c>
      <c r="E25" s="34"/>
      <c r="F25" s="34"/>
      <c r="G25" s="5"/>
      <c r="H25" s="5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0" ht="15" x14ac:dyDescent="0.25">
      <c r="A26" s="8"/>
      <c r="B26" s="8" t="s">
        <v>32</v>
      </c>
      <c r="C26" s="29" t="s">
        <v>128</v>
      </c>
      <c r="D26" s="5" t="s">
        <v>288</v>
      </c>
      <c r="E26" s="5"/>
      <c r="F26" s="5" t="s">
        <v>294</v>
      </c>
      <c r="G26" s="5" t="s">
        <v>344</v>
      </c>
      <c r="H26" s="34" t="s">
        <v>291</v>
      </c>
      <c r="I26" s="29"/>
      <c r="J26" s="29"/>
      <c r="K26" s="29"/>
      <c r="L26" s="29"/>
      <c r="M26" s="29"/>
      <c r="N26" s="29"/>
      <c r="O26" s="29"/>
      <c r="P26" s="29"/>
      <c r="Q26" s="29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0" s="1" customFormat="1" ht="15" x14ac:dyDescent="0.25">
      <c r="A27" s="8" t="s">
        <v>37</v>
      </c>
      <c r="B27" s="8" t="s">
        <v>36</v>
      </c>
      <c r="C27" s="33"/>
      <c r="D27" s="33"/>
      <c r="E27" s="33"/>
      <c r="F27" s="8" t="s">
        <v>345</v>
      </c>
      <c r="G27" s="8" t="s">
        <v>343</v>
      </c>
      <c r="H27" s="8" t="s">
        <v>346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2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spans="1:50" s="1" customFormat="1" ht="15" x14ac:dyDescent="0.25">
      <c r="A28" t="s">
        <v>163</v>
      </c>
      <c r="B28" s="41" t="s">
        <v>164</v>
      </c>
      <c r="C28" s="34">
        <v>489.6</v>
      </c>
      <c r="D28" s="33">
        <f>(C28*101/0.1)/1000</f>
        <v>494.49600000000004</v>
      </c>
      <c r="E28" s="33"/>
      <c r="F28" s="43" t="s">
        <v>292</v>
      </c>
      <c r="G28" s="45">
        <v>333.96505000000002</v>
      </c>
      <c r="H28" s="44">
        <f t="shared" ref="H28:H62" si="0">(G28-D28)/G28*100</f>
        <v>-48.068188572426969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2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</row>
    <row r="29" spans="1:50" s="1" customFormat="1" ht="15" x14ac:dyDescent="0.25">
      <c r="A29" t="s">
        <v>165</v>
      </c>
      <c r="B29" s="41" t="s">
        <v>166</v>
      </c>
      <c r="C29" s="34">
        <v>249.3</v>
      </c>
      <c r="D29" s="33">
        <f t="shared" ref="D29:D77" si="1">(C29*101/0.1)/1000</f>
        <v>251.79300000000003</v>
      </c>
      <c r="E29" s="33"/>
      <c r="F29" s="43" t="s">
        <v>295</v>
      </c>
      <c r="G29" s="45">
        <v>199.63864999999998</v>
      </c>
      <c r="H29" s="44">
        <f t="shared" si="0"/>
        <v>-26.124375214919581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2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 s="1" customFormat="1" ht="15" x14ac:dyDescent="0.25">
      <c r="A30" t="s">
        <v>167</v>
      </c>
      <c r="B30" s="41" t="s">
        <v>168</v>
      </c>
      <c r="C30" s="34">
        <v>276.3</v>
      </c>
      <c r="D30" s="33">
        <f t="shared" si="1"/>
        <v>279.06299999999999</v>
      </c>
      <c r="E30" s="33"/>
      <c r="F30" s="43" t="s">
        <v>296</v>
      </c>
      <c r="G30" s="45">
        <v>218.92515</v>
      </c>
      <c r="H30" s="44">
        <f t="shared" si="0"/>
        <v>-27.469594059887587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2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 s="1" customFormat="1" ht="15" x14ac:dyDescent="0.25">
      <c r="A31" t="s">
        <v>169</v>
      </c>
      <c r="B31" s="41" t="s">
        <v>170</v>
      </c>
      <c r="C31" s="34">
        <v>308.8</v>
      </c>
      <c r="D31" s="33">
        <f t="shared" si="1"/>
        <v>311.88799999999998</v>
      </c>
      <c r="E31" s="33"/>
      <c r="F31" s="43" t="s">
        <v>297</v>
      </c>
      <c r="G31" s="45">
        <v>226.28495000000001</v>
      </c>
      <c r="H31" s="44">
        <f t="shared" si="0"/>
        <v>-37.829758452782634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2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 s="1" customFormat="1" ht="15" x14ac:dyDescent="0.25">
      <c r="A32" t="s">
        <v>171</v>
      </c>
      <c r="B32" s="41" t="s">
        <v>172</v>
      </c>
      <c r="C32" s="34">
        <v>209.1</v>
      </c>
      <c r="D32" s="33">
        <f t="shared" si="1"/>
        <v>211.19099999999997</v>
      </c>
      <c r="E32" s="33"/>
      <c r="F32" s="43" t="s">
        <v>298</v>
      </c>
      <c r="G32" s="45">
        <v>184.68514999999999</v>
      </c>
      <c r="H32" s="44">
        <f t="shared" si="0"/>
        <v>-14.35191188896345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2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 s="1" customFormat="1" ht="15" x14ac:dyDescent="0.25">
      <c r="A33" t="s">
        <v>173</v>
      </c>
      <c r="B33" s="41" t="s">
        <v>174</v>
      </c>
      <c r="C33" s="34">
        <v>262.8</v>
      </c>
      <c r="D33" s="33">
        <f t="shared" si="1"/>
        <v>265.428</v>
      </c>
      <c r="E33" s="33"/>
      <c r="F33" s="43" t="s">
        <v>299</v>
      </c>
      <c r="G33" s="45">
        <v>192.87205</v>
      </c>
      <c r="H33" s="44">
        <f t="shared" si="0"/>
        <v>-37.618695917837755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2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 s="1" customFormat="1" ht="15" x14ac:dyDescent="0.25">
      <c r="A34" t="s">
        <v>175</v>
      </c>
      <c r="B34" s="41" t="s">
        <v>176</v>
      </c>
      <c r="C34" s="34">
        <v>178.9</v>
      </c>
      <c r="D34" s="33">
        <f t="shared" si="1"/>
        <v>180.68899999999999</v>
      </c>
      <c r="E34" s="33"/>
      <c r="F34" s="43" t="s">
        <v>300</v>
      </c>
      <c r="G34" s="45">
        <v>156.98155</v>
      </c>
      <c r="H34" s="44">
        <f t="shared" si="0"/>
        <v>-15.102061356891937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2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 s="1" customFormat="1" ht="15" x14ac:dyDescent="0.25">
      <c r="A35" t="s">
        <v>177</v>
      </c>
      <c r="B35" s="41" t="s">
        <v>178</v>
      </c>
      <c r="C35" s="34">
        <v>237</v>
      </c>
      <c r="D35" s="33">
        <f t="shared" si="1"/>
        <v>239.37</v>
      </c>
      <c r="E35" s="33"/>
      <c r="F35" s="43" t="s">
        <v>301</v>
      </c>
      <c r="G35" s="45">
        <v>190.92885000000001</v>
      </c>
      <c r="H35" s="44">
        <f t="shared" si="0"/>
        <v>-25.371309783723095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2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</row>
    <row r="36" spans="1:50" s="1" customFormat="1" ht="15" x14ac:dyDescent="0.25">
      <c r="A36" t="s">
        <v>179</v>
      </c>
      <c r="B36" s="41" t="s">
        <v>180</v>
      </c>
      <c r="C36" s="34">
        <v>256.60000000000002</v>
      </c>
      <c r="D36" s="33">
        <f t="shared" si="1"/>
        <v>259.166</v>
      </c>
      <c r="E36" s="33"/>
      <c r="F36" s="43" t="s">
        <v>302</v>
      </c>
      <c r="G36" s="45">
        <v>221.55054999999999</v>
      </c>
      <c r="H36" s="44">
        <f t="shared" si="0"/>
        <v>-16.97826974476029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2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</row>
    <row r="37" spans="1:50" s="1" customFormat="1" ht="15" x14ac:dyDescent="0.25">
      <c r="A37" t="s">
        <v>181</v>
      </c>
      <c r="B37" s="41" t="s">
        <v>182</v>
      </c>
      <c r="C37" s="34">
        <v>218.4</v>
      </c>
      <c r="D37" s="33">
        <f t="shared" si="1"/>
        <v>220.584</v>
      </c>
      <c r="E37" s="33"/>
      <c r="F37" s="43" t="s">
        <v>303</v>
      </c>
      <c r="G37" s="45">
        <v>169.46039999999999</v>
      </c>
      <c r="H37" s="44">
        <f t="shared" si="0"/>
        <v>-30.168464136754082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2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</row>
    <row r="38" spans="1:50" s="1" customFormat="1" ht="15" x14ac:dyDescent="0.25">
      <c r="A38" t="s">
        <v>183</v>
      </c>
      <c r="B38" s="41" t="s">
        <v>184</v>
      </c>
      <c r="C38" s="34">
        <v>222.7</v>
      </c>
      <c r="D38" s="33">
        <f t="shared" si="1"/>
        <v>224.92699999999996</v>
      </c>
      <c r="E38" s="33"/>
      <c r="F38" s="43" t="s">
        <v>304</v>
      </c>
      <c r="G38" s="45">
        <v>176.19979999999998</v>
      </c>
      <c r="H38" s="44">
        <f t="shared" si="0"/>
        <v>-27.654514931344977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2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 s="1" customFormat="1" ht="15" x14ac:dyDescent="0.25">
      <c r="A39" t="s">
        <v>185</v>
      </c>
      <c r="B39" s="41" t="s">
        <v>186</v>
      </c>
      <c r="C39" s="34">
        <v>194.7</v>
      </c>
      <c r="D39" s="33">
        <f t="shared" si="1"/>
        <v>196.64699999999996</v>
      </c>
      <c r="E39" s="33"/>
      <c r="F39" s="43" t="s">
        <v>305</v>
      </c>
      <c r="G39" s="45">
        <v>174.35905000000002</v>
      </c>
      <c r="H39" s="44">
        <f t="shared" si="0"/>
        <v>-12.782789307466366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2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</row>
    <row r="40" spans="1:50" s="1" customFormat="1" ht="15" x14ac:dyDescent="0.25">
      <c r="A40" t="s">
        <v>187</v>
      </c>
      <c r="B40" s="41" t="s">
        <v>188</v>
      </c>
      <c r="C40" s="34">
        <v>256.90000000000003</v>
      </c>
      <c r="D40" s="33">
        <f t="shared" si="1"/>
        <v>259.46900000000005</v>
      </c>
      <c r="E40" s="33"/>
      <c r="F40" s="43" t="s">
        <v>306</v>
      </c>
      <c r="G40" s="45">
        <v>190.3503</v>
      </c>
      <c r="H40" s="44">
        <f t="shared" si="0"/>
        <v>-36.311316556895392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2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</row>
    <row r="41" spans="1:50" s="1" customFormat="1" ht="15" x14ac:dyDescent="0.25">
      <c r="A41" t="s">
        <v>189</v>
      </c>
      <c r="B41" s="41" t="s">
        <v>190</v>
      </c>
      <c r="C41" s="34">
        <v>224.89999999999998</v>
      </c>
      <c r="D41" s="33">
        <f t="shared" si="1"/>
        <v>227.14899999999997</v>
      </c>
      <c r="E41" s="33"/>
      <c r="F41" s="43" t="s">
        <v>307</v>
      </c>
      <c r="G41" s="45">
        <v>184.74189999999999</v>
      </c>
      <c r="H41" s="44">
        <f t="shared" si="0"/>
        <v>-22.954781779336464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2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</row>
    <row r="42" spans="1:50" s="1" customFormat="1" ht="15" x14ac:dyDescent="0.25">
      <c r="A42" t="s">
        <v>191</v>
      </c>
      <c r="B42" s="41" t="s">
        <v>192</v>
      </c>
      <c r="C42" s="34">
        <v>217.5</v>
      </c>
      <c r="D42" s="33">
        <f t="shared" si="1"/>
        <v>219.67500000000001</v>
      </c>
      <c r="E42" s="33"/>
      <c r="F42" s="43" t="s">
        <v>308</v>
      </c>
      <c r="G42" s="45">
        <v>182.05245000000002</v>
      </c>
      <c r="H42" s="44">
        <f t="shared" si="0"/>
        <v>-20.665775165343824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2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</row>
    <row r="43" spans="1:50" s="1" customFormat="1" ht="15" x14ac:dyDescent="0.25">
      <c r="A43" t="s">
        <v>193</v>
      </c>
      <c r="B43" s="41" t="s">
        <v>194</v>
      </c>
      <c r="C43" s="34">
        <v>222.60000000000002</v>
      </c>
      <c r="D43" s="33">
        <f t="shared" si="1"/>
        <v>224.82599999999999</v>
      </c>
      <c r="E43" s="33"/>
      <c r="F43" s="43" t="s">
        <v>309</v>
      </c>
      <c r="G43" s="45">
        <v>189.80394999999999</v>
      </c>
      <c r="H43" s="44">
        <f t="shared" si="0"/>
        <v>-18.451697132751985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2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</row>
    <row r="44" spans="1:50" s="1" customFormat="1" ht="15" x14ac:dyDescent="0.25">
      <c r="A44" t="s">
        <v>195</v>
      </c>
      <c r="B44" s="41" t="s">
        <v>196</v>
      </c>
      <c r="C44" s="34">
        <v>236.6</v>
      </c>
      <c r="D44" s="33">
        <f t="shared" si="1"/>
        <v>238.96599999999998</v>
      </c>
      <c r="E44" s="33"/>
      <c r="F44" s="43" t="s">
        <v>310</v>
      </c>
      <c r="G44" s="45">
        <v>198.18020000000001</v>
      </c>
      <c r="H44" s="44">
        <f t="shared" si="0"/>
        <v>-20.580158865517323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2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</row>
    <row r="45" spans="1:50" s="1" customFormat="1" ht="15" x14ac:dyDescent="0.25">
      <c r="A45" t="s">
        <v>197</v>
      </c>
      <c r="B45" s="41" t="s">
        <v>198</v>
      </c>
      <c r="C45" s="34">
        <v>218.29999999999998</v>
      </c>
      <c r="D45" s="33">
        <f t="shared" si="1"/>
        <v>220.48299999999998</v>
      </c>
      <c r="E45" s="33"/>
      <c r="F45" s="43" t="s">
        <v>293</v>
      </c>
      <c r="G45" s="45">
        <v>179.45769999999999</v>
      </c>
      <c r="H45" s="44">
        <f t="shared" si="0"/>
        <v>-22.860707565069646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2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</row>
    <row r="46" spans="1:50" s="1" customFormat="1" ht="15" x14ac:dyDescent="0.25">
      <c r="A46" t="s">
        <v>199</v>
      </c>
      <c r="B46" s="41" t="s">
        <v>200</v>
      </c>
      <c r="C46" s="34">
        <v>339.20000000000005</v>
      </c>
      <c r="D46" s="33">
        <f t="shared" si="1"/>
        <v>342.59199999999998</v>
      </c>
      <c r="E46" s="33"/>
      <c r="F46" s="43" t="s">
        <v>311</v>
      </c>
      <c r="G46" s="45">
        <v>259.53904999999997</v>
      </c>
      <c r="H46" s="44">
        <f t="shared" si="0"/>
        <v>-32.000174925507366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2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</row>
    <row r="47" spans="1:50" s="1" customFormat="1" ht="15" x14ac:dyDescent="0.25">
      <c r="A47" t="s">
        <v>201</v>
      </c>
      <c r="B47" s="41" t="s">
        <v>202</v>
      </c>
      <c r="C47" s="34">
        <v>217.89999999999998</v>
      </c>
      <c r="D47" s="33">
        <f t="shared" si="1"/>
        <v>220.07899999999998</v>
      </c>
      <c r="E47" s="33"/>
      <c r="F47" s="43" t="s">
        <v>312</v>
      </c>
      <c r="G47" s="45">
        <v>177.56270000000001</v>
      </c>
      <c r="H47" s="44">
        <f t="shared" si="0"/>
        <v>-23.944386968659508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2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</row>
    <row r="48" spans="1:50" s="1" customFormat="1" ht="15" x14ac:dyDescent="0.25">
      <c r="A48" t="s">
        <v>203</v>
      </c>
      <c r="B48" s="41" t="s">
        <v>204</v>
      </c>
      <c r="C48" s="34">
        <v>195.3</v>
      </c>
      <c r="D48" s="33">
        <f t="shared" si="1"/>
        <v>197.25300000000004</v>
      </c>
      <c r="E48" s="33"/>
      <c r="F48" s="43" t="s">
        <v>313</v>
      </c>
      <c r="G48" s="45">
        <v>168.38759999999999</v>
      </c>
      <c r="H48" s="44">
        <f t="shared" si="0"/>
        <v>-17.142236126650687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2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</row>
    <row r="49" spans="1:50" s="1" customFormat="1" ht="15" x14ac:dyDescent="0.25">
      <c r="A49" t="s">
        <v>205</v>
      </c>
      <c r="B49" s="41" t="s">
        <v>206</v>
      </c>
      <c r="C49" s="34">
        <v>197.8</v>
      </c>
      <c r="D49" s="33">
        <f t="shared" si="1"/>
        <v>199.77800000000002</v>
      </c>
      <c r="E49" s="33"/>
      <c r="F49" s="43" t="s">
        <v>314</v>
      </c>
      <c r="G49" s="45">
        <v>161.4298</v>
      </c>
      <c r="H49" s="44">
        <f t="shared" si="0"/>
        <v>-23.755341331030593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2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</row>
    <row r="50" spans="1:50" s="1" customFormat="1" ht="15" x14ac:dyDescent="0.25">
      <c r="A50" t="s">
        <v>207</v>
      </c>
      <c r="B50" s="41" t="s">
        <v>208</v>
      </c>
      <c r="C50" s="34">
        <v>195.79999999999998</v>
      </c>
      <c r="D50" s="33">
        <f t="shared" si="1"/>
        <v>197.75799999999998</v>
      </c>
      <c r="E50" s="33"/>
      <c r="F50" s="43" t="s">
        <v>315</v>
      </c>
      <c r="G50" s="45">
        <v>174.42304999999999</v>
      </c>
      <c r="H50" s="44">
        <f t="shared" si="0"/>
        <v>-13.378363696770579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2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</row>
    <row r="51" spans="1:50" s="1" customFormat="1" ht="15" x14ac:dyDescent="0.25">
      <c r="A51" t="s">
        <v>209</v>
      </c>
      <c r="B51" s="41" t="s">
        <v>210</v>
      </c>
      <c r="C51" s="34">
        <v>169.89999999999998</v>
      </c>
      <c r="D51" s="33">
        <f t="shared" si="1"/>
        <v>171.59899999999996</v>
      </c>
      <c r="E51" s="33"/>
      <c r="F51" s="43" t="s">
        <v>316</v>
      </c>
      <c r="G51" s="45">
        <v>152.36425</v>
      </c>
      <c r="H51" s="44">
        <f t="shared" si="0"/>
        <v>-12.624188416902236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2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</row>
    <row r="52" spans="1:50" s="1" customFormat="1" ht="15" x14ac:dyDescent="0.25">
      <c r="A52" t="s">
        <v>211</v>
      </c>
      <c r="B52" s="41" t="s">
        <v>212</v>
      </c>
      <c r="C52" s="34">
        <v>209.5</v>
      </c>
      <c r="D52" s="33">
        <f t="shared" si="1"/>
        <v>211.595</v>
      </c>
      <c r="E52" s="33"/>
      <c r="F52" s="43" t="s">
        <v>317</v>
      </c>
      <c r="G52" s="45">
        <v>167.65770000000001</v>
      </c>
      <c r="H52" s="44">
        <f t="shared" si="0"/>
        <v>-26.206550608770122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2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</row>
    <row r="53" spans="1:50" s="1" customFormat="1" ht="15" x14ac:dyDescent="0.25">
      <c r="A53" t="s">
        <v>213</v>
      </c>
      <c r="B53" s="41" t="s">
        <v>214</v>
      </c>
      <c r="C53" s="34">
        <v>200.5</v>
      </c>
      <c r="D53" s="33">
        <f t="shared" si="1"/>
        <v>202.505</v>
      </c>
      <c r="E53" s="33"/>
      <c r="F53" s="43" t="s">
        <v>318</v>
      </c>
      <c r="G53" s="45">
        <v>175.4076</v>
      </c>
      <c r="H53" s="44">
        <f t="shared" si="0"/>
        <v>-15.448247396349984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2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</row>
    <row r="54" spans="1:50" s="1" customFormat="1" ht="15" x14ac:dyDescent="0.25">
      <c r="A54" t="s">
        <v>215</v>
      </c>
      <c r="B54" s="41" t="s">
        <v>216</v>
      </c>
      <c r="C54" s="34">
        <v>275.10000000000002</v>
      </c>
      <c r="D54" s="33">
        <f t="shared" si="1"/>
        <v>277.851</v>
      </c>
      <c r="E54" s="33"/>
      <c r="F54" s="43" t="s">
        <v>319</v>
      </c>
      <c r="G54" s="45">
        <v>248.92200000000003</v>
      </c>
      <c r="H54" s="44">
        <f t="shared" si="0"/>
        <v>-11.621712825704426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2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</row>
    <row r="55" spans="1:50" s="1" customFormat="1" ht="15" x14ac:dyDescent="0.25">
      <c r="A55" t="s">
        <v>217</v>
      </c>
      <c r="B55" s="41" t="s">
        <v>218</v>
      </c>
      <c r="C55" s="34">
        <v>203.2</v>
      </c>
      <c r="D55" s="33">
        <f t="shared" si="1"/>
        <v>205.23199999999997</v>
      </c>
      <c r="E55" s="33"/>
      <c r="F55" s="43" t="s">
        <v>320</v>
      </c>
      <c r="G55" s="45">
        <v>191.77695</v>
      </c>
      <c r="H55" s="44">
        <f t="shared" si="0"/>
        <v>-7.0159891478094583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2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</row>
    <row r="56" spans="1:50" s="1" customFormat="1" ht="15" x14ac:dyDescent="0.25">
      <c r="A56" t="s">
        <v>219</v>
      </c>
      <c r="B56" s="41" t="s">
        <v>220</v>
      </c>
      <c r="C56" s="34">
        <v>172.2</v>
      </c>
      <c r="D56" s="33">
        <f t="shared" si="1"/>
        <v>173.92199999999997</v>
      </c>
      <c r="E56" s="33"/>
      <c r="F56" s="43" t="s">
        <v>321</v>
      </c>
      <c r="G56" s="45">
        <v>159.33434999999997</v>
      </c>
      <c r="H56" s="44">
        <f t="shared" si="0"/>
        <v>-9.1553704521341448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2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</row>
    <row r="57" spans="1:50" s="1" customFormat="1" ht="15" x14ac:dyDescent="0.25">
      <c r="A57" t="s">
        <v>221</v>
      </c>
      <c r="B57" s="41" t="s">
        <v>222</v>
      </c>
      <c r="C57" s="34">
        <v>194.1</v>
      </c>
      <c r="D57" s="33">
        <f t="shared" si="1"/>
        <v>196.04099999999997</v>
      </c>
      <c r="E57" s="33"/>
      <c r="F57" s="43" t="s">
        <v>322</v>
      </c>
      <c r="G57" s="45">
        <v>169.02064999999999</v>
      </c>
      <c r="H57" s="44">
        <f t="shared" si="0"/>
        <v>-15.986419410882624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2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</row>
    <row r="58" spans="1:50" s="1" customFormat="1" ht="15" x14ac:dyDescent="0.25">
      <c r="A58" t="s">
        <v>223</v>
      </c>
      <c r="B58" s="41" t="s">
        <v>224</v>
      </c>
      <c r="C58" s="34">
        <v>201.5</v>
      </c>
      <c r="D58" s="33">
        <f t="shared" si="1"/>
        <v>203.51499999999999</v>
      </c>
      <c r="E58" s="33"/>
      <c r="F58" s="43" t="s">
        <v>323</v>
      </c>
      <c r="G58" s="45">
        <v>170.0754</v>
      </c>
      <c r="H58" s="44">
        <f t="shared" si="0"/>
        <v>-19.661632428910934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2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</row>
    <row r="59" spans="1:50" s="1" customFormat="1" ht="15" x14ac:dyDescent="0.25">
      <c r="A59" t="s">
        <v>225</v>
      </c>
      <c r="B59" s="41" t="s">
        <v>226</v>
      </c>
      <c r="C59" s="34">
        <v>191.9</v>
      </c>
      <c r="D59" s="33">
        <f t="shared" si="1"/>
        <v>193.81899999999999</v>
      </c>
      <c r="E59" s="33"/>
      <c r="F59" s="43" t="s">
        <v>324</v>
      </c>
      <c r="G59" s="45">
        <v>167.19015000000002</v>
      </c>
      <c r="H59" s="44">
        <f t="shared" si="0"/>
        <v>-15.927283993704155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2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</row>
    <row r="60" spans="1:50" s="1" customFormat="1" ht="15" x14ac:dyDescent="0.25">
      <c r="A60" t="s">
        <v>227</v>
      </c>
      <c r="B60" s="41" t="s">
        <v>228</v>
      </c>
      <c r="C60" s="34">
        <v>199.7</v>
      </c>
      <c r="D60" s="33">
        <f t="shared" si="1"/>
        <v>201.69699999999997</v>
      </c>
      <c r="E60" s="33"/>
      <c r="F60" s="43" t="s">
        <v>325</v>
      </c>
      <c r="G60" s="45">
        <v>171.9821</v>
      </c>
      <c r="H60" s="44">
        <f t="shared" si="0"/>
        <v>-17.277902758484736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2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</row>
    <row r="61" spans="1:50" s="1" customFormat="1" ht="15" x14ac:dyDescent="0.25">
      <c r="A61" t="s">
        <v>229</v>
      </c>
      <c r="B61" s="41" t="s">
        <v>230</v>
      </c>
      <c r="C61" s="34">
        <v>195.7</v>
      </c>
      <c r="D61" s="33">
        <f t="shared" si="1"/>
        <v>197.65699999999998</v>
      </c>
      <c r="E61" s="33"/>
      <c r="F61" s="43" t="s">
        <v>326</v>
      </c>
      <c r="G61" s="45">
        <v>171.0478</v>
      </c>
      <c r="H61" s="44">
        <f t="shared" si="0"/>
        <v>-15.556587106060405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2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</row>
    <row r="62" spans="1:50" s="1" customFormat="1" ht="15" x14ac:dyDescent="0.25">
      <c r="A62" t="s">
        <v>231</v>
      </c>
      <c r="B62" s="41" t="s">
        <v>232</v>
      </c>
      <c r="C62" s="34">
        <v>185.3</v>
      </c>
      <c r="D62" s="33">
        <f t="shared" si="1"/>
        <v>187.15300000000002</v>
      </c>
      <c r="E62" s="33"/>
      <c r="F62" s="43" t="s">
        <v>327</v>
      </c>
      <c r="G62" s="45">
        <v>154.31144999999998</v>
      </c>
      <c r="H62" s="44">
        <f t="shared" si="0"/>
        <v>-21.282639752267279</v>
      </c>
      <c r="I62" s="8"/>
      <c r="J62" s="8"/>
      <c r="K62" s="8"/>
      <c r="L62" s="8"/>
      <c r="M62" s="8"/>
      <c r="N62" s="8"/>
      <c r="O62" s="8"/>
      <c r="P62" s="8"/>
      <c r="Q62" s="8"/>
      <c r="R62" s="8"/>
      <c r="S62" s="2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</row>
    <row r="63" spans="1:50" s="1" customFormat="1" ht="15" x14ac:dyDescent="0.25">
      <c r="A63" t="s">
        <v>233</v>
      </c>
      <c r="B63" s="41" t="s">
        <v>234</v>
      </c>
      <c r="C63" s="34">
        <v>178.6</v>
      </c>
      <c r="D63" s="33">
        <f t="shared" si="1"/>
        <v>180.38599999999997</v>
      </c>
      <c r="E63" s="33"/>
      <c r="F63" s="43" t="s">
        <v>328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2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</row>
    <row r="64" spans="1:50" s="1" customFormat="1" ht="15" x14ac:dyDescent="0.25">
      <c r="A64" t="s">
        <v>235</v>
      </c>
      <c r="B64" s="41" t="s">
        <v>236</v>
      </c>
      <c r="C64" s="34">
        <v>153.80000000000001</v>
      </c>
      <c r="D64" s="33">
        <f t="shared" si="1"/>
        <v>155.33799999999999</v>
      </c>
      <c r="E64" s="33"/>
      <c r="F64" s="43" t="s">
        <v>329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2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</row>
    <row r="65" spans="1:50" s="1" customFormat="1" ht="15" x14ac:dyDescent="0.25">
      <c r="A65" t="s">
        <v>237</v>
      </c>
      <c r="B65" s="41" t="s">
        <v>238</v>
      </c>
      <c r="C65" s="34">
        <v>179.1</v>
      </c>
      <c r="D65" s="33">
        <f t="shared" si="1"/>
        <v>180.89099999999996</v>
      </c>
      <c r="E65" s="33"/>
      <c r="F65" s="43" t="s">
        <v>330</v>
      </c>
      <c r="G65" s="8"/>
      <c r="H65" s="44"/>
      <c r="I65" s="8"/>
      <c r="J65" s="8"/>
      <c r="K65" s="8"/>
      <c r="L65" s="8"/>
      <c r="M65" s="8"/>
      <c r="N65" s="8"/>
      <c r="O65" s="8"/>
      <c r="P65" s="8"/>
      <c r="Q65" s="8"/>
      <c r="R65" s="8"/>
      <c r="S65" s="2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</row>
    <row r="66" spans="1:50" s="1" customFormat="1" ht="15" x14ac:dyDescent="0.25">
      <c r="A66" t="s">
        <v>239</v>
      </c>
      <c r="B66" s="41" t="s">
        <v>240</v>
      </c>
      <c r="C66" s="34">
        <v>229.5</v>
      </c>
      <c r="D66" s="33">
        <f t="shared" si="1"/>
        <v>231.79499999999999</v>
      </c>
      <c r="E66" s="33"/>
      <c r="F66" s="43" t="s">
        <v>331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2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</row>
    <row r="67" spans="1:50" s="1" customFormat="1" ht="15" x14ac:dyDescent="0.25">
      <c r="A67" t="s">
        <v>241</v>
      </c>
      <c r="B67" s="41" t="s">
        <v>242</v>
      </c>
      <c r="C67" s="34">
        <v>202.10000000000002</v>
      </c>
      <c r="D67" s="33">
        <f t="shared" si="1"/>
        <v>204.12100000000001</v>
      </c>
      <c r="E67" s="33"/>
      <c r="F67" s="43" t="s">
        <v>332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2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</row>
    <row r="68" spans="1:50" s="1" customFormat="1" ht="15" x14ac:dyDescent="0.25">
      <c r="A68" t="s">
        <v>243</v>
      </c>
      <c r="B68" s="41" t="s">
        <v>244</v>
      </c>
      <c r="C68" s="34">
        <v>178.70000000000002</v>
      </c>
      <c r="D68" s="33">
        <f t="shared" si="1"/>
        <v>180.48699999999999</v>
      </c>
      <c r="E68" s="33"/>
      <c r="F68" s="43" t="s">
        <v>333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2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</row>
    <row r="69" spans="1:50" s="1" customFormat="1" ht="15" x14ac:dyDescent="0.25">
      <c r="A69" t="s">
        <v>245</v>
      </c>
      <c r="B69" s="41" t="s">
        <v>246</v>
      </c>
      <c r="C69" s="34">
        <v>187.39999999999998</v>
      </c>
      <c r="D69" s="33">
        <f t="shared" si="1"/>
        <v>189.27399999999997</v>
      </c>
      <c r="E69" s="33"/>
      <c r="F69" s="43" t="s">
        <v>334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2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</row>
    <row r="70" spans="1:50" s="1" customFormat="1" ht="15" x14ac:dyDescent="0.25">
      <c r="A70" t="s">
        <v>247</v>
      </c>
      <c r="B70" s="41" t="s">
        <v>248</v>
      </c>
      <c r="C70" s="34">
        <v>224.1</v>
      </c>
      <c r="D70" s="33">
        <f t="shared" si="1"/>
        <v>226.34099999999998</v>
      </c>
      <c r="E70" s="33"/>
      <c r="F70" s="43" t="s">
        <v>335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2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</row>
    <row r="71" spans="1:50" s="1" customFormat="1" ht="15" x14ac:dyDescent="0.25">
      <c r="A71" t="s">
        <v>249</v>
      </c>
      <c r="B71" s="41" t="s">
        <v>250</v>
      </c>
      <c r="C71" s="34">
        <v>216.29999999999998</v>
      </c>
      <c r="D71" s="33">
        <f t="shared" si="1"/>
        <v>218.46299999999997</v>
      </c>
      <c r="E71" s="33"/>
      <c r="F71" s="43" t="s">
        <v>336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2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</row>
    <row r="72" spans="1:50" s="1" customFormat="1" ht="15" x14ac:dyDescent="0.25">
      <c r="A72" t="s">
        <v>251</v>
      </c>
      <c r="B72" s="41" t="s">
        <v>252</v>
      </c>
      <c r="C72" s="34">
        <v>183.6</v>
      </c>
      <c r="D72" s="33">
        <f t="shared" si="1"/>
        <v>185.43599999999998</v>
      </c>
      <c r="E72" s="33"/>
      <c r="F72" s="43" t="s">
        <v>337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2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</row>
    <row r="73" spans="1:50" s="1" customFormat="1" ht="15" x14ac:dyDescent="0.25">
      <c r="A73" t="s">
        <v>253</v>
      </c>
      <c r="B73" s="41" t="s">
        <v>254</v>
      </c>
      <c r="C73" s="34">
        <v>186.70000000000002</v>
      </c>
      <c r="D73" s="33">
        <f t="shared" si="1"/>
        <v>188.56700000000001</v>
      </c>
      <c r="E73" s="33"/>
      <c r="F73" s="43" t="s">
        <v>338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2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</row>
    <row r="74" spans="1:50" s="1" customFormat="1" ht="15" x14ac:dyDescent="0.25">
      <c r="A74" t="s">
        <v>255</v>
      </c>
      <c r="B74" s="41" t="s">
        <v>256</v>
      </c>
      <c r="C74" s="34">
        <v>195.39999999999998</v>
      </c>
      <c r="D74" s="33">
        <f t="shared" si="1"/>
        <v>197.35399999999998</v>
      </c>
      <c r="E74" s="33"/>
      <c r="F74" s="43" t="s">
        <v>339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2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</row>
    <row r="75" spans="1:50" s="1" customFormat="1" ht="15" x14ac:dyDescent="0.25">
      <c r="A75" t="s">
        <v>257</v>
      </c>
      <c r="B75" s="41" t="s">
        <v>258</v>
      </c>
      <c r="C75" s="34">
        <v>212.60000000000002</v>
      </c>
      <c r="D75" s="33">
        <f t="shared" si="1"/>
        <v>214.726</v>
      </c>
      <c r="E75" s="33"/>
      <c r="F75" s="43" t="s">
        <v>340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2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</row>
    <row r="76" spans="1:50" s="1" customFormat="1" ht="15" x14ac:dyDescent="0.25">
      <c r="A76" t="s">
        <v>259</v>
      </c>
      <c r="B76" s="41" t="s">
        <v>260</v>
      </c>
      <c r="C76" s="34">
        <v>214.7</v>
      </c>
      <c r="D76" s="33">
        <f t="shared" si="1"/>
        <v>216.84699999999998</v>
      </c>
      <c r="E76" s="33"/>
      <c r="F76" s="43" t="s">
        <v>341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2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</row>
    <row r="77" spans="1:50" s="1" customFormat="1" ht="15" x14ac:dyDescent="0.25">
      <c r="A77" t="s">
        <v>261</v>
      </c>
      <c r="B77" s="41" t="s">
        <v>262</v>
      </c>
      <c r="C77" s="34">
        <v>188</v>
      </c>
      <c r="D77" s="33">
        <f t="shared" si="1"/>
        <v>189.88</v>
      </c>
      <c r="E77" s="33"/>
      <c r="F77" s="43" t="s">
        <v>342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2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</row>
    <row r="78" spans="1:50" s="1" customFormat="1" ht="15" x14ac:dyDescent="0.25">
      <c r="A78" s="8"/>
      <c r="B78" s="8"/>
      <c r="C78" s="33"/>
      <c r="D78" s="33"/>
      <c r="E78" s="33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2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</row>
    <row r="79" spans="1:50" s="1" customFormat="1" ht="15" x14ac:dyDescent="0.25">
      <c r="A79" s="8"/>
      <c r="B79" s="8"/>
      <c r="C79" s="33"/>
      <c r="D79" s="33"/>
      <c r="E79" s="33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2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</row>
    <row r="80" spans="1:50" x14ac:dyDescent="0.2">
      <c r="A80" s="19"/>
      <c r="B80" s="19"/>
      <c r="C80" s="20"/>
      <c r="D80" s="18"/>
      <c r="E80" s="18"/>
    </row>
    <row r="81" spans="1:7" ht="15" x14ac:dyDescent="0.25">
      <c r="A81" s="40"/>
      <c r="B81" s="8"/>
      <c r="C81" s="36"/>
      <c r="D81" s="36"/>
      <c r="E81" s="36"/>
      <c r="F81" s="8"/>
      <c r="G81" s="8"/>
    </row>
    <row r="82" spans="1:7" x14ac:dyDescent="0.2">
      <c r="A82" s="19"/>
      <c r="B82" s="19"/>
      <c r="C82" s="18"/>
      <c r="D82" s="18"/>
      <c r="E82" s="18"/>
    </row>
    <row r="83" spans="1:7" x14ac:dyDescent="0.2">
      <c r="A83" s="19"/>
      <c r="B83" s="19"/>
      <c r="C83" s="19"/>
      <c r="D83" s="24"/>
      <c r="E83" s="24"/>
    </row>
    <row r="84" spans="1:7" x14ac:dyDescent="0.2">
      <c r="A84" s="19"/>
      <c r="B84" s="8"/>
      <c r="C84" s="8"/>
      <c r="D84" s="8"/>
      <c r="E84" s="8"/>
    </row>
    <row r="85" spans="1:7" x14ac:dyDescent="0.2">
      <c r="A85" s="19"/>
      <c r="B85" s="19"/>
      <c r="D85" s="5"/>
      <c r="E85" s="5"/>
    </row>
    <row r="86" spans="1:7" x14ac:dyDescent="0.2">
      <c r="A86" s="21"/>
      <c r="B86" s="21"/>
      <c r="C86" s="21"/>
      <c r="D86" s="21"/>
      <c r="E86" s="21"/>
    </row>
    <row r="87" spans="1:7" x14ac:dyDescent="0.2">
      <c r="A87" s="8"/>
      <c r="B87" s="22"/>
      <c r="C87" s="23"/>
      <c r="D87" s="23"/>
      <c r="E87" s="23"/>
    </row>
    <row r="88" spans="1:7" x14ac:dyDescent="0.2">
      <c r="A88" s="8"/>
      <c r="B88" s="22"/>
      <c r="C88" s="23"/>
      <c r="D88" s="23"/>
      <c r="E88" s="23"/>
    </row>
    <row r="89" spans="1:7" x14ac:dyDescent="0.2">
      <c r="A89" s="25"/>
      <c r="B89" s="25"/>
      <c r="C89" s="25"/>
      <c r="D89" s="26"/>
      <c r="E89" s="26"/>
    </row>
    <row r="90" spans="1:7" x14ac:dyDescent="0.2">
      <c r="A90" s="25"/>
      <c r="B90" s="25"/>
      <c r="C90" s="25"/>
      <c r="D90" s="25"/>
      <c r="E90" s="25"/>
    </row>
    <row r="91" spans="1:7" x14ac:dyDescent="0.2">
      <c r="A91" s="25"/>
      <c r="B91" s="8"/>
      <c r="C91" s="8"/>
      <c r="D91" s="8"/>
      <c r="E91" s="8"/>
    </row>
    <row r="92" spans="1:7" x14ac:dyDescent="0.2">
      <c r="A92" s="19"/>
      <c r="B92" s="19"/>
      <c r="C92" s="18"/>
      <c r="D92" s="18"/>
      <c r="E92" s="18"/>
    </row>
    <row r="93" spans="1:7" x14ac:dyDescent="0.2">
      <c r="A93" s="21"/>
      <c r="B93" s="21"/>
      <c r="C93" s="21"/>
      <c r="D93" s="21"/>
      <c r="E93" s="21"/>
    </row>
    <row r="94" spans="1:7" x14ac:dyDescent="0.2">
      <c r="A94" s="8"/>
      <c r="B94" s="22"/>
      <c r="C94" s="23"/>
      <c r="D94" s="23"/>
      <c r="E94" s="23"/>
    </row>
    <row r="95" spans="1:7" x14ac:dyDescent="0.2">
      <c r="A95" s="25"/>
      <c r="B95" s="25"/>
      <c r="C95" s="25"/>
      <c r="D95" s="26"/>
      <c r="E95" s="26"/>
    </row>
    <row r="96" spans="1:7" x14ac:dyDescent="0.2">
      <c r="A96" s="25"/>
      <c r="B96" s="25"/>
      <c r="C96" s="25"/>
      <c r="D96" s="26"/>
      <c r="E96" s="26"/>
    </row>
    <row r="97" spans="1:5" x14ac:dyDescent="0.2">
      <c r="A97" s="25"/>
      <c r="B97" s="25"/>
      <c r="C97" s="25"/>
      <c r="D97" s="26"/>
      <c r="E97" s="26"/>
    </row>
    <row r="98" spans="1:5" x14ac:dyDescent="0.2">
      <c r="A98" s="25"/>
      <c r="B98" s="25"/>
      <c r="C98" s="25"/>
      <c r="D98" s="26"/>
      <c r="E98" s="26"/>
    </row>
    <row r="99" spans="1:5" x14ac:dyDescent="0.2">
      <c r="A99" s="25"/>
      <c r="B99" s="25"/>
      <c r="C99" s="25"/>
      <c r="D99" s="26"/>
      <c r="E99" s="26"/>
    </row>
    <row r="100" spans="1:5" x14ac:dyDescent="0.2">
      <c r="A100" s="25"/>
      <c r="B100" s="25"/>
      <c r="C100" s="25"/>
      <c r="D100" s="26"/>
      <c r="E100" s="26"/>
    </row>
    <row r="101" spans="1:5" x14ac:dyDescent="0.2">
      <c r="A101" s="25"/>
      <c r="B101" s="25"/>
      <c r="C101" s="25"/>
      <c r="D101" s="26"/>
      <c r="E101" s="26"/>
    </row>
    <row r="102" spans="1:5" x14ac:dyDescent="0.2">
      <c r="A102" s="25"/>
      <c r="B102" s="25"/>
      <c r="C102" s="25"/>
      <c r="D102" s="26"/>
      <c r="E102" s="26"/>
    </row>
    <row r="103" spans="1:5" x14ac:dyDescent="0.2">
      <c r="A103" s="25"/>
      <c r="B103" s="25"/>
      <c r="C103" s="25"/>
      <c r="D103" s="26"/>
      <c r="E103" s="26"/>
    </row>
    <row r="104" spans="1:5" x14ac:dyDescent="0.2">
      <c r="A104" s="25"/>
      <c r="B104" s="25"/>
      <c r="C104" s="25"/>
      <c r="D104" s="26"/>
      <c r="E104" s="26"/>
    </row>
    <row r="105" spans="1:5" x14ac:dyDescent="0.2">
      <c r="A105" s="25"/>
      <c r="B105" s="25"/>
      <c r="C105" s="25"/>
      <c r="D105" s="26"/>
      <c r="E105" s="26"/>
    </row>
    <row r="106" spans="1:5" x14ac:dyDescent="0.2">
      <c r="A106" s="25"/>
      <c r="B106" s="25"/>
      <c r="C106" s="25"/>
      <c r="D106" s="26"/>
      <c r="E106" s="26"/>
    </row>
    <row r="107" spans="1:5" x14ac:dyDescent="0.2">
      <c r="A107" s="25"/>
      <c r="B107" s="25"/>
      <c r="C107" s="25"/>
      <c r="D107" s="26"/>
      <c r="E107" s="26"/>
    </row>
    <row r="108" spans="1:5" x14ac:dyDescent="0.2">
      <c r="A108" s="25"/>
      <c r="B108" s="25"/>
      <c r="C108" s="25"/>
      <c r="D108" s="26"/>
      <c r="E108" s="26"/>
    </row>
    <row r="109" spans="1:5" x14ac:dyDescent="0.2">
      <c r="A109" s="25"/>
      <c r="B109" s="25"/>
      <c r="C109" s="25"/>
      <c r="D109" s="26"/>
      <c r="E109" s="26"/>
    </row>
    <row r="110" spans="1:5" x14ac:dyDescent="0.2">
      <c r="A110" s="25"/>
      <c r="B110" s="25"/>
      <c r="C110" s="25"/>
      <c r="D110" s="26"/>
      <c r="E110" s="26"/>
    </row>
    <row r="111" spans="1:5" x14ac:dyDescent="0.2">
      <c r="A111" s="25"/>
      <c r="B111" s="25"/>
      <c r="C111" s="25"/>
      <c r="D111" s="26"/>
      <c r="E111" s="26"/>
    </row>
    <row r="112" spans="1:5" x14ac:dyDescent="0.2">
      <c r="A112" s="25"/>
      <c r="B112" s="25"/>
      <c r="C112" s="25"/>
      <c r="D112" s="26"/>
      <c r="E112" s="26"/>
    </row>
    <row r="113" spans="1:5" x14ac:dyDescent="0.2">
      <c r="A113" s="25"/>
      <c r="B113" s="25"/>
      <c r="C113" s="25"/>
      <c r="D113" s="26"/>
      <c r="E113" s="26"/>
    </row>
    <row r="114" spans="1:5" x14ac:dyDescent="0.2">
      <c r="A114" s="25"/>
      <c r="B114" s="25"/>
      <c r="C114" s="25"/>
      <c r="D114" s="26"/>
      <c r="E114" s="26"/>
    </row>
    <row r="115" spans="1:5" x14ac:dyDescent="0.2">
      <c r="A115" s="25"/>
      <c r="B115" s="25"/>
      <c r="C115" s="25"/>
      <c r="D115" s="26"/>
      <c r="E115" s="26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15"/>
  <sheetViews>
    <sheetView topLeftCell="A16" zoomScaleNormal="100" workbookViewId="0">
      <selection activeCell="F24" sqref="F24"/>
    </sheetView>
  </sheetViews>
  <sheetFormatPr defaultColWidth="8.85546875" defaultRowHeight="12.75" x14ac:dyDescent="0.2"/>
  <cols>
    <col min="1" max="1" width="20.42578125" style="5" customWidth="1"/>
    <col min="2" max="2" width="26.85546875" style="5" bestFit="1" customWidth="1"/>
    <col min="3" max="3" width="9" style="5" customWidth="1"/>
    <col min="4" max="5" width="9.28515625" bestFit="1" customWidth="1"/>
    <col min="6" max="6" width="9.7109375" bestFit="1" customWidth="1"/>
    <col min="7" max="7" width="9.28515625" bestFit="1" customWidth="1"/>
    <col min="8" max="8" width="9.7109375" bestFit="1" customWidth="1"/>
    <col min="9" max="9" width="9.28515625" bestFit="1" customWidth="1"/>
    <col min="10" max="10" width="9.7109375" bestFit="1" customWidth="1"/>
    <col min="11" max="12" width="9.28515625" bestFit="1" customWidth="1"/>
    <col min="13" max="14" width="9.7109375" bestFit="1" customWidth="1"/>
    <col min="15" max="35" width="9.28515625" bestFit="1" customWidth="1"/>
  </cols>
  <sheetData>
    <row r="1" spans="1:3" ht="18" x14ac:dyDescent="0.25">
      <c r="A1" s="38"/>
    </row>
    <row r="2" spans="1:3" ht="15.75" x14ac:dyDescent="0.25">
      <c r="A2" s="39"/>
    </row>
    <row r="3" spans="1:3" ht="18" x14ac:dyDescent="0.25">
      <c r="A3" s="38"/>
    </row>
    <row r="4" spans="1:3" ht="18" x14ac:dyDescent="0.25">
      <c r="A4" s="38"/>
    </row>
    <row r="5" spans="1:3" ht="18" x14ac:dyDescent="0.25">
      <c r="A5" s="38"/>
    </row>
    <row r="6" spans="1:3" ht="18" x14ac:dyDescent="0.25">
      <c r="A6" s="38"/>
    </row>
    <row r="7" spans="1:3" x14ac:dyDescent="0.2">
      <c r="A7" s="7"/>
    </row>
    <row r="8" spans="1:3" x14ac:dyDescent="0.2">
      <c r="A8" s="7"/>
    </row>
    <row r="9" spans="1:3" x14ac:dyDescent="0.2">
      <c r="A9" s="7"/>
    </row>
    <row r="10" spans="1:3" x14ac:dyDescent="0.2">
      <c r="A10" s="7"/>
    </row>
    <row r="11" spans="1:3" x14ac:dyDescent="0.2">
      <c r="A11" s="7"/>
    </row>
    <row r="12" spans="1:3" x14ac:dyDescent="0.2">
      <c r="A12" s="7"/>
    </row>
    <row r="13" spans="1:3" x14ac:dyDescent="0.2">
      <c r="A13" s="7"/>
    </row>
    <row r="14" spans="1:3" x14ac:dyDescent="0.2">
      <c r="A14" s="7"/>
    </row>
    <row r="15" spans="1:3" x14ac:dyDescent="0.2">
      <c r="A15" s="7"/>
      <c r="B15" s="5" t="s">
        <v>27</v>
      </c>
      <c r="C15" s="12" t="s">
        <v>1</v>
      </c>
    </row>
    <row r="16" spans="1:3" x14ac:dyDescent="0.2">
      <c r="A16" s="7"/>
      <c r="B16" s="5" t="s">
        <v>28</v>
      </c>
      <c r="C16" s="9" t="s">
        <v>263</v>
      </c>
    </row>
    <row r="17" spans="1:52" x14ac:dyDescent="0.2">
      <c r="B17" s="5" t="s">
        <v>76</v>
      </c>
      <c r="C17" s="7">
        <v>41403</v>
      </c>
      <c r="D17" s="9" t="s">
        <v>286</v>
      </c>
    </row>
    <row r="18" spans="1:52" x14ac:dyDescent="0.2">
      <c r="B18" s="30" t="s">
        <v>68</v>
      </c>
      <c r="C18" s="31" t="s">
        <v>127</v>
      </c>
    </row>
    <row r="19" spans="1:52" x14ac:dyDescent="0.2">
      <c r="B19" s="5" t="s">
        <v>40</v>
      </c>
      <c r="C19" s="12" t="s">
        <v>34</v>
      </c>
    </row>
    <row r="20" spans="1:52" x14ac:dyDescent="0.2">
      <c r="B20" s="5" t="s">
        <v>121</v>
      </c>
      <c r="C20" s="12" t="s">
        <v>35</v>
      </c>
    </row>
    <row r="21" spans="1:52" ht="15" x14ac:dyDescent="0.25">
      <c r="B21" s="18" t="s">
        <v>129</v>
      </c>
      <c r="C21" s="37" t="s">
        <v>130</v>
      </c>
      <c r="E21" s="33" t="s">
        <v>287</v>
      </c>
      <c r="F21" s="34"/>
      <c r="G21" s="34"/>
    </row>
    <row r="22" spans="1:52" ht="15" x14ac:dyDescent="0.25">
      <c r="B22" s="32" t="s">
        <v>0</v>
      </c>
      <c r="C22" s="33">
        <v>4.5999999999999999E-2</v>
      </c>
      <c r="E22" s="33">
        <v>3.4000000000000002E-2</v>
      </c>
      <c r="G22" s="3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</row>
    <row r="23" spans="1:52" x14ac:dyDescent="0.2">
      <c r="B23" s="12"/>
      <c r="C23"/>
      <c r="G23" s="31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</row>
    <row r="25" spans="1:52" ht="15" x14ac:dyDescent="0.25">
      <c r="A25" s="8"/>
      <c r="B25" s="8" t="s">
        <v>124</v>
      </c>
      <c r="C25" s="34" t="s">
        <v>130</v>
      </c>
      <c r="D25" s="34"/>
      <c r="E25" s="34" t="s">
        <v>130</v>
      </c>
      <c r="F25" s="34"/>
      <c r="G25" s="34"/>
      <c r="H25" s="24"/>
      <c r="I25" s="24"/>
      <c r="J25" s="27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</row>
    <row r="26" spans="1:52" x14ac:dyDescent="0.2">
      <c r="A26" s="8"/>
      <c r="B26" s="8" t="s">
        <v>32</v>
      </c>
      <c r="C26" s="29" t="s">
        <v>128</v>
      </c>
      <c r="D26" s="29"/>
      <c r="E26" s="29" t="s">
        <v>128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</row>
    <row r="27" spans="1:52" s="1" customFormat="1" ht="15" x14ac:dyDescent="0.25">
      <c r="A27" s="8" t="s">
        <v>37</v>
      </c>
      <c r="B27" s="8" t="s">
        <v>36</v>
      </c>
      <c r="C27" s="33"/>
      <c r="D27" s="33"/>
      <c r="E27" s="33"/>
      <c r="F27" s="33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2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s="1" customFormat="1" ht="15" x14ac:dyDescent="0.25">
      <c r="A28" t="s">
        <v>163</v>
      </c>
      <c r="B28" s="41" t="s">
        <v>164</v>
      </c>
      <c r="C28" s="34">
        <v>489.6</v>
      </c>
      <c r="D28" s="33"/>
      <c r="E28">
        <v>241.5</v>
      </c>
      <c r="F28" s="33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2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s="1" customFormat="1" ht="15" x14ac:dyDescent="0.25">
      <c r="A29" t="s">
        <v>165</v>
      </c>
      <c r="B29" s="41" t="s">
        <v>166</v>
      </c>
      <c r="C29" s="34">
        <v>249.3</v>
      </c>
      <c r="D29" s="33"/>
      <c r="E29">
        <v>122.5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2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s="1" customFormat="1" ht="15" x14ac:dyDescent="0.25">
      <c r="A30" t="s">
        <v>167</v>
      </c>
      <c r="B30" s="41" t="s">
        <v>168</v>
      </c>
      <c r="C30" s="34">
        <v>276.3</v>
      </c>
      <c r="D30" s="33"/>
      <c r="E30">
        <v>137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2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s="1" customFormat="1" ht="15" x14ac:dyDescent="0.25">
      <c r="A31" t="s">
        <v>169</v>
      </c>
      <c r="B31" s="41" t="s">
        <v>170</v>
      </c>
      <c r="C31" s="34">
        <v>308.8</v>
      </c>
      <c r="D31" s="33"/>
      <c r="E31">
        <v>152.6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2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s="1" customFormat="1" ht="15" x14ac:dyDescent="0.25">
      <c r="A32" t="s">
        <v>171</v>
      </c>
      <c r="B32" s="41" t="s">
        <v>172</v>
      </c>
      <c r="C32" s="34">
        <v>209.1</v>
      </c>
      <c r="D32" s="33"/>
      <c r="E32">
        <v>103.6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2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s="1" customFormat="1" ht="15" x14ac:dyDescent="0.25">
      <c r="A33" t="s">
        <v>173</v>
      </c>
      <c r="B33" s="41" t="s">
        <v>174</v>
      </c>
      <c r="C33" s="34">
        <v>262.8</v>
      </c>
      <c r="D33" s="33"/>
      <c r="E33">
        <v>129.30000000000001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2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s="1" customFormat="1" ht="15" x14ac:dyDescent="0.25">
      <c r="A34" t="s">
        <v>175</v>
      </c>
      <c r="B34" s="41" t="s">
        <v>176</v>
      </c>
      <c r="C34" s="34">
        <v>178.9</v>
      </c>
      <c r="D34" s="33"/>
      <c r="E34">
        <v>88.21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2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s="1" customFormat="1" ht="15" x14ac:dyDescent="0.25">
      <c r="A35" t="s">
        <v>177</v>
      </c>
      <c r="B35" s="41" t="s">
        <v>178</v>
      </c>
      <c r="C35" s="34">
        <v>237</v>
      </c>
      <c r="D35" s="33"/>
      <c r="E35">
        <v>118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2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s="1" customFormat="1" ht="15" x14ac:dyDescent="0.25">
      <c r="A36" t="s">
        <v>179</v>
      </c>
      <c r="B36" s="41" t="s">
        <v>180</v>
      </c>
      <c r="C36" s="34">
        <v>256.60000000000002</v>
      </c>
      <c r="D36" s="33"/>
      <c r="E36">
        <v>126.5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2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s="1" customFormat="1" ht="15" x14ac:dyDescent="0.25">
      <c r="A37" t="s">
        <v>181</v>
      </c>
      <c r="B37" s="41" t="s">
        <v>182</v>
      </c>
      <c r="C37" s="34">
        <v>218.4</v>
      </c>
      <c r="D37" s="33"/>
      <c r="E37">
        <v>108.10000000000001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2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s="1" customFormat="1" ht="15" x14ac:dyDescent="0.25">
      <c r="A38" t="s">
        <v>183</v>
      </c>
      <c r="B38" s="41" t="s">
        <v>184</v>
      </c>
      <c r="C38" s="34">
        <v>222.7</v>
      </c>
      <c r="D38" s="33"/>
      <c r="E38">
        <v>110.60000000000001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2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s="1" customFormat="1" ht="15" x14ac:dyDescent="0.25">
      <c r="A39" t="s">
        <v>185</v>
      </c>
      <c r="B39" s="41" t="s">
        <v>186</v>
      </c>
      <c r="C39" s="34">
        <v>194.7</v>
      </c>
      <c r="D39" s="33"/>
      <c r="E39">
        <v>96.31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2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s="1" customFormat="1" ht="15" x14ac:dyDescent="0.25">
      <c r="A40" t="s">
        <v>187</v>
      </c>
      <c r="B40" s="41" t="s">
        <v>188</v>
      </c>
      <c r="C40" s="34">
        <v>256.90000000000003</v>
      </c>
      <c r="D40" s="33"/>
      <c r="E40">
        <v>125.7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2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s="1" customFormat="1" ht="15" x14ac:dyDescent="0.25">
      <c r="A41" t="s">
        <v>189</v>
      </c>
      <c r="B41" s="41" t="s">
        <v>190</v>
      </c>
      <c r="C41" s="34">
        <v>224.89999999999998</v>
      </c>
      <c r="D41" s="33"/>
      <c r="E41">
        <v>111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2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s="1" customFormat="1" ht="15" x14ac:dyDescent="0.25">
      <c r="A42" t="s">
        <v>191</v>
      </c>
      <c r="B42" s="41" t="s">
        <v>192</v>
      </c>
      <c r="C42" s="34">
        <v>217.5</v>
      </c>
      <c r="D42" s="33"/>
      <c r="E42">
        <v>107.4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2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s="1" customFormat="1" ht="15" x14ac:dyDescent="0.25">
      <c r="A43" t="s">
        <v>193</v>
      </c>
      <c r="B43" s="41" t="s">
        <v>194</v>
      </c>
      <c r="C43" s="34">
        <v>222.60000000000002</v>
      </c>
      <c r="D43" s="33"/>
      <c r="E43">
        <v>110.1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2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s="1" customFormat="1" ht="15" x14ac:dyDescent="0.25">
      <c r="A44" t="s">
        <v>195</v>
      </c>
      <c r="B44" s="41" t="s">
        <v>196</v>
      </c>
      <c r="C44" s="34">
        <v>236.6</v>
      </c>
      <c r="D44" s="33"/>
      <c r="E44">
        <v>118.10000000000001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2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s="1" customFormat="1" ht="15" x14ac:dyDescent="0.25">
      <c r="A45" t="s">
        <v>197</v>
      </c>
      <c r="B45" s="41" t="s">
        <v>198</v>
      </c>
      <c r="C45" s="34">
        <v>218.29999999999998</v>
      </c>
      <c r="D45" s="33"/>
      <c r="E45">
        <v>107.8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2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s="1" customFormat="1" ht="15" x14ac:dyDescent="0.25">
      <c r="A46" t="s">
        <v>199</v>
      </c>
      <c r="B46" s="41" t="s">
        <v>200</v>
      </c>
      <c r="C46" s="34">
        <v>339.20000000000005</v>
      </c>
      <c r="D46" s="33"/>
      <c r="E46">
        <v>167.7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2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s="1" customFormat="1" ht="15" x14ac:dyDescent="0.25">
      <c r="A47" t="s">
        <v>201</v>
      </c>
      <c r="B47" s="41" t="s">
        <v>202</v>
      </c>
      <c r="C47" s="34">
        <v>217.89999999999998</v>
      </c>
      <c r="D47" s="33"/>
      <c r="E47">
        <v>108.6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2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s="1" customFormat="1" ht="15" x14ac:dyDescent="0.25">
      <c r="A48" t="s">
        <v>203</v>
      </c>
      <c r="B48" s="41" t="s">
        <v>204</v>
      </c>
      <c r="C48" s="34">
        <v>195.3</v>
      </c>
      <c r="D48" s="33"/>
      <c r="E48">
        <v>96.53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2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s="1" customFormat="1" ht="15" x14ac:dyDescent="0.25">
      <c r="A49" t="s">
        <v>205</v>
      </c>
      <c r="B49" s="41" t="s">
        <v>206</v>
      </c>
      <c r="C49" s="34">
        <v>197.8</v>
      </c>
      <c r="D49" s="33"/>
      <c r="E49">
        <v>98.089999999999989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2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s="1" customFormat="1" ht="15" x14ac:dyDescent="0.25">
      <c r="A50" t="s">
        <v>207</v>
      </c>
      <c r="B50" s="41" t="s">
        <v>208</v>
      </c>
      <c r="C50" s="34">
        <v>195.79999999999998</v>
      </c>
      <c r="D50" s="33"/>
      <c r="E50">
        <v>96.67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2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s="1" customFormat="1" ht="15" x14ac:dyDescent="0.25">
      <c r="A51" t="s">
        <v>209</v>
      </c>
      <c r="B51" s="41" t="s">
        <v>210</v>
      </c>
      <c r="C51" s="34">
        <v>169.89999999999998</v>
      </c>
      <c r="D51" s="33"/>
      <c r="E51">
        <v>84.51</v>
      </c>
      <c r="F51" s="33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2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s="1" customFormat="1" ht="15" x14ac:dyDescent="0.25">
      <c r="A52" t="s">
        <v>211</v>
      </c>
      <c r="B52" s="41" t="s">
        <v>212</v>
      </c>
      <c r="C52" s="34">
        <v>209.5</v>
      </c>
      <c r="D52" s="33"/>
      <c r="E52">
        <v>104</v>
      </c>
      <c r="F52" s="33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2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s="1" customFormat="1" ht="15" x14ac:dyDescent="0.25">
      <c r="A53" t="s">
        <v>213</v>
      </c>
      <c r="B53" s="41" t="s">
        <v>214</v>
      </c>
      <c r="C53" s="34">
        <v>200.5</v>
      </c>
      <c r="D53" s="33"/>
      <c r="E53">
        <v>99.61</v>
      </c>
      <c r="F53" s="33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2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s="1" customFormat="1" ht="15" x14ac:dyDescent="0.25">
      <c r="A54" t="s">
        <v>215</v>
      </c>
      <c r="B54" s="41" t="s">
        <v>216</v>
      </c>
      <c r="C54" s="34">
        <v>275.10000000000002</v>
      </c>
      <c r="D54" s="33"/>
      <c r="E54">
        <v>136.1</v>
      </c>
      <c r="F54" s="33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2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s="1" customFormat="1" ht="15" x14ac:dyDescent="0.25">
      <c r="A55" t="s">
        <v>217</v>
      </c>
      <c r="B55" s="41" t="s">
        <v>218</v>
      </c>
      <c r="C55" s="34">
        <v>203.2</v>
      </c>
      <c r="D55" s="33"/>
      <c r="E55">
        <v>100.3</v>
      </c>
      <c r="F55" s="33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2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s="1" customFormat="1" ht="15" x14ac:dyDescent="0.25">
      <c r="A56" t="s">
        <v>219</v>
      </c>
      <c r="B56" s="41" t="s">
        <v>220</v>
      </c>
      <c r="C56" s="34">
        <v>172.2</v>
      </c>
      <c r="D56" s="33"/>
      <c r="E56">
        <v>85.67</v>
      </c>
      <c r="F56" s="33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2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s="1" customFormat="1" ht="15" x14ac:dyDescent="0.25">
      <c r="A57" t="s">
        <v>221</v>
      </c>
      <c r="B57" s="41" t="s">
        <v>222</v>
      </c>
      <c r="C57" s="34">
        <v>194.1</v>
      </c>
      <c r="D57" s="33"/>
      <c r="E57">
        <v>96.56</v>
      </c>
      <c r="F57" s="33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2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s="1" customFormat="1" ht="15" x14ac:dyDescent="0.25">
      <c r="A58" t="s">
        <v>223</v>
      </c>
      <c r="B58" s="41" t="s">
        <v>224</v>
      </c>
      <c r="C58" s="34">
        <v>201.5</v>
      </c>
      <c r="D58" s="33"/>
      <c r="E58">
        <v>100.39999999999999</v>
      </c>
      <c r="F58" s="33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2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s="1" customFormat="1" ht="15" x14ac:dyDescent="0.25">
      <c r="A59" t="s">
        <v>225</v>
      </c>
      <c r="B59" s="41" t="s">
        <v>226</v>
      </c>
      <c r="C59" s="34">
        <v>191.9</v>
      </c>
      <c r="D59" s="33"/>
      <c r="E59">
        <v>95.19</v>
      </c>
      <c r="F59" s="33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2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s="1" customFormat="1" ht="15" x14ac:dyDescent="0.25">
      <c r="A60" t="s">
        <v>227</v>
      </c>
      <c r="B60" s="41" t="s">
        <v>228</v>
      </c>
      <c r="C60" s="34">
        <v>199.7</v>
      </c>
      <c r="D60" s="33"/>
      <c r="E60" s="42">
        <v>99.16</v>
      </c>
      <c r="F60" s="33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2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s="1" customFormat="1" ht="15" x14ac:dyDescent="0.25">
      <c r="A61" t="s">
        <v>229</v>
      </c>
      <c r="B61" s="41" t="s">
        <v>230</v>
      </c>
      <c r="C61" s="34">
        <v>195.7</v>
      </c>
      <c r="D61" s="33"/>
      <c r="E61" s="42">
        <v>96.61</v>
      </c>
      <c r="F61" s="33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2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s="1" customFormat="1" ht="15" x14ac:dyDescent="0.25">
      <c r="A62" t="s">
        <v>231</v>
      </c>
      <c r="B62" s="41" t="s">
        <v>232</v>
      </c>
      <c r="C62" s="34">
        <v>185.3</v>
      </c>
      <c r="D62" s="33"/>
      <c r="E62" s="42">
        <v>91.259999999999991</v>
      </c>
      <c r="F62" s="33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2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s="1" customFormat="1" ht="15" x14ac:dyDescent="0.25">
      <c r="A63" t="s">
        <v>233</v>
      </c>
      <c r="B63" s="41" t="s">
        <v>234</v>
      </c>
      <c r="C63" s="34">
        <v>178.6</v>
      </c>
      <c r="D63" s="33"/>
      <c r="E63" s="42">
        <v>88.960000000000008</v>
      </c>
      <c r="F63" s="33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2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s="1" customFormat="1" ht="15" x14ac:dyDescent="0.25">
      <c r="A64" t="s">
        <v>235</v>
      </c>
      <c r="B64" s="41" t="s">
        <v>236</v>
      </c>
      <c r="C64" s="34">
        <v>153.80000000000001</v>
      </c>
      <c r="D64" s="33"/>
      <c r="E64" s="42">
        <v>76.3</v>
      </c>
      <c r="F64" s="33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2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s="1" customFormat="1" ht="15" x14ac:dyDescent="0.25">
      <c r="A65" t="s">
        <v>237</v>
      </c>
      <c r="B65" s="41" t="s">
        <v>238</v>
      </c>
      <c r="C65" s="34">
        <v>179.1</v>
      </c>
      <c r="D65" s="33"/>
      <c r="E65" s="42">
        <v>89.54</v>
      </c>
      <c r="F65" s="33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2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s="1" customFormat="1" ht="15" x14ac:dyDescent="0.25">
      <c r="A66" t="s">
        <v>239</v>
      </c>
      <c r="B66" s="41" t="s">
        <v>240</v>
      </c>
      <c r="C66" s="34">
        <v>229.5</v>
      </c>
      <c r="D66" s="33"/>
      <c r="E66" s="42">
        <v>114.1</v>
      </c>
      <c r="F66" s="33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2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s="1" customFormat="1" ht="15" x14ac:dyDescent="0.25">
      <c r="A67" t="s">
        <v>241</v>
      </c>
      <c r="B67" s="41" t="s">
        <v>242</v>
      </c>
      <c r="C67" s="34">
        <v>202.10000000000002</v>
      </c>
      <c r="D67" s="33"/>
      <c r="E67" s="42">
        <v>100.39999999999999</v>
      </c>
      <c r="F67" s="33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2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s="1" customFormat="1" ht="15" x14ac:dyDescent="0.25">
      <c r="A68" t="s">
        <v>243</v>
      </c>
      <c r="B68" s="41" t="s">
        <v>244</v>
      </c>
      <c r="C68" s="34">
        <v>178.70000000000002</v>
      </c>
      <c r="D68" s="33"/>
      <c r="E68" s="42">
        <v>88.29</v>
      </c>
      <c r="F68" s="33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2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s="1" customFormat="1" ht="15" x14ac:dyDescent="0.25">
      <c r="A69" t="s">
        <v>245</v>
      </c>
      <c r="B69" s="41" t="s">
        <v>246</v>
      </c>
      <c r="C69" s="34">
        <v>187.39999999999998</v>
      </c>
      <c r="D69" s="33"/>
      <c r="E69">
        <v>92.84</v>
      </c>
      <c r="F69" s="33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2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s="1" customFormat="1" ht="15" x14ac:dyDescent="0.25">
      <c r="A70" t="s">
        <v>247</v>
      </c>
      <c r="B70" s="41" t="s">
        <v>248</v>
      </c>
      <c r="C70" s="34">
        <v>224.1</v>
      </c>
      <c r="D70" s="33"/>
      <c r="E70">
        <v>111.6</v>
      </c>
      <c r="F70" s="33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2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s="1" customFormat="1" ht="15" x14ac:dyDescent="0.25">
      <c r="A71" t="s">
        <v>249</v>
      </c>
      <c r="B71" s="41" t="s">
        <v>250</v>
      </c>
      <c r="C71" s="34">
        <v>216.29999999999998</v>
      </c>
      <c r="D71" s="33"/>
      <c r="E71">
        <v>107.5</v>
      </c>
      <c r="F71" s="33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2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s="1" customFormat="1" ht="15" x14ac:dyDescent="0.25">
      <c r="A72" t="s">
        <v>251</v>
      </c>
      <c r="B72" s="41" t="s">
        <v>252</v>
      </c>
      <c r="C72" s="34">
        <v>183.6</v>
      </c>
      <c r="D72" s="33"/>
      <c r="E72">
        <v>91.289999999999992</v>
      </c>
      <c r="F72" s="33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2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s="1" customFormat="1" ht="15" x14ac:dyDescent="0.25">
      <c r="A73" t="s">
        <v>253</v>
      </c>
      <c r="B73" s="41" t="s">
        <v>254</v>
      </c>
      <c r="C73" s="34">
        <v>186.70000000000002</v>
      </c>
      <c r="D73" s="33"/>
      <c r="E73">
        <v>92.15</v>
      </c>
      <c r="F73" s="33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2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s="1" customFormat="1" ht="15" x14ac:dyDescent="0.25">
      <c r="A74" t="s">
        <v>255</v>
      </c>
      <c r="B74" s="41" t="s">
        <v>256</v>
      </c>
      <c r="C74" s="34">
        <v>195.39999999999998</v>
      </c>
      <c r="D74" s="33"/>
      <c r="E74">
        <v>97</v>
      </c>
      <c r="F74" s="33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2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s="1" customFormat="1" ht="15" x14ac:dyDescent="0.25">
      <c r="A75" t="s">
        <v>257</v>
      </c>
      <c r="B75" s="41" t="s">
        <v>258</v>
      </c>
      <c r="C75" s="34">
        <v>212.60000000000002</v>
      </c>
      <c r="D75" s="33"/>
      <c r="E75">
        <v>105</v>
      </c>
      <c r="F75" s="33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2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s="1" customFormat="1" ht="15" x14ac:dyDescent="0.25">
      <c r="A76" t="s">
        <v>259</v>
      </c>
      <c r="B76" s="41" t="s">
        <v>260</v>
      </c>
      <c r="C76" s="34">
        <v>214.7</v>
      </c>
      <c r="D76" s="33"/>
      <c r="E76">
        <v>106.6</v>
      </c>
      <c r="F76" s="33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2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s="1" customFormat="1" ht="15" x14ac:dyDescent="0.25">
      <c r="A77" t="s">
        <v>261</v>
      </c>
      <c r="B77" s="41" t="s">
        <v>262</v>
      </c>
      <c r="C77" s="34">
        <v>188</v>
      </c>
      <c r="D77" s="33"/>
      <c r="E77">
        <v>94.16</v>
      </c>
      <c r="F77" s="33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2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s="1" customFormat="1" ht="15" x14ac:dyDescent="0.25">
      <c r="A78" s="8"/>
      <c r="B78" s="8"/>
      <c r="C78" s="33"/>
      <c r="D78" s="33"/>
      <c r="E78" s="33"/>
      <c r="F78" s="33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2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s="1" customFormat="1" ht="15" x14ac:dyDescent="0.25">
      <c r="A79" s="8"/>
      <c r="B79" s="8"/>
      <c r="C79" s="33"/>
      <c r="D79" s="33"/>
      <c r="E79" s="33"/>
      <c r="F79" s="33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2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x14ac:dyDescent="0.2">
      <c r="A80" s="19"/>
      <c r="B80" s="19"/>
      <c r="C80" s="20"/>
      <c r="D80" s="18"/>
      <c r="E80" s="18"/>
      <c r="F80" s="18"/>
    </row>
    <row r="81" spans="1:8" ht="15" x14ac:dyDescent="0.25">
      <c r="A81" s="40"/>
      <c r="B81" s="8"/>
      <c r="C81" s="36"/>
      <c r="D81" s="36"/>
      <c r="E81" s="36"/>
      <c r="F81" s="36"/>
      <c r="G81" s="8"/>
      <c r="H81" s="8"/>
    </row>
    <row r="82" spans="1:8" x14ac:dyDescent="0.2">
      <c r="A82" s="19"/>
      <c r="B82" s="19"/>
      <c r="C82" s="18"/>
      <c r="D82" s="18"/>
      <c r="E82" s="18"/>
      <c r="F82" s="18"/>
    </row>
    <row r="83" spans="1:8" x14ac:dyDescent="0.2">
      <c r="A83" s="19"/>
      <c r="B83" s="19"/>
      <c r="C83" s="19"/>
      <c r="D83" s="24"/>
      <c r="E83" s="24"/>
      <c r="F83" s="24"/>
    </row>
    <row r="84" spans="1:8" x14ac:dyDescent="0.2">
      <c r="A84" s="19"/>
      <c r="B84" s="8"/>
      <c r="C84" s="8"/>
      <c r="D84" s="8"/>
      <c r="E84" s="8"/>
      <c r="F84" s="8"/>
    </row>
    <row r="85" spans="1:8" x14ac:dyDescent="0.2">
      <c r="A85" s="19"/>
      <c r="B85" s="19"/>
      <c r="D85" s="5"/>
      <c r="E85" s="5"/>
      <c r="F85" s="5"/>
    </row>
    <row r="86" spans="1:8" x14ac:dyDescent="0.2">
      <c r="A86" s="21"/>
      <c r="B86" s="21"/>
      <c r="C86" s="21"/>
      <c r="D86" s="21"/>
      <c r="E86" s="21"/>
      <c r="F86" s="21"/>
    </row>
    <row r="87" spans="1:8" x14ac:dyDescent="0.2">
      <c r="A87" s="8"/>
      <c r="B87" s="22"/>
      <c r="C87" s="23"/>
      <c r="D87" s="23"/>
      <c r="E87" s="23"/>
      <c r="F87" s="23"/>
    </row>
    <row r="88" spans="1:8" x14ac:dyDescent="0.2">
      <c r="A88" s="8"/>
      <c r="B88" s="22"/>
      <c r="C88" s="23"/>
      <c r="D88" s="23"/>
      <c r="E88" s="23"/>
      <c r="F88" s="23"/>
    </row>
    <row r="89" spans="1:8" x14ac:dyDescent="0.2">
      <c r="A89" s="25"/>
      <c r="B89" s="25"/>
      <c r="C89" s="25"/>
      <c r="D89" s="26"/>
      <c r="E89" s="26"/>
      <c r="F89" s="26"/>
    </row>
    <row r="90" spans="1:8" x14ac:dyDescent="0.2">
      <c r="A90" s="25"/>
      <c r="B90" s="25"/>
      <c r="C90" s="25"/>
      <c r="D90" s="25"/>
      <c r="E90" s="25"/>
      <c r="F90" s="25"/>
    </row>
    <row r="91" spans="1:8" x14ac:dyDescent="0.2">
      <c r="A91" s="25"/>
      <c r="B91" s="8"/>
      <c r="C91" s="8"/>
      <c r="D91" s="8"/>
      <c r="E91" s="8"/>
      <c r="F91" s="8"/>
    </row>
    <row r="92" spans="1:8" x14ac:dyDescent="0.2">
      <c r="A92" s="19"/>
      <c r="B92" s="19"/>
      <c r="C92" s="18"/>
      <c r="D92" s="18"/>
      <c r="E92" s="18"/>
      <c r="F92" s="18"/>
    </row>
    <row r="93" spans="1:8" x14ac:dyDescent="0.2">
      <c r="A93" s="21"/>
      <c r="B93" s="21"/>
      <c r="C93" s="21"/>
      <c r="D93" s="21"/>
      <c r="E93" s="21"/>
      <c r="F93" s="21"/>
    </row>
    <row r="94" spans="1:8" x14ac:dyDescent="0.2">
      <c r="A94" s="8"/>
      <c r="B94" s="22"/>
      <c r="C94" s="23"/>
      <c r="D94" s="23"/>
      <c r="E94" s="23"/>
      <c r="F94" s="23"/>
    </row>
    <row r="95" spans="1:8" x14ac:dyDescent="0.2">
      <c r="A95" s="25"/>
      <c r="B95" s="25"/>
      <c r="C95" s="25"/>
      <c r="D95" s="26"/>
      <c r="E95" s="26"/>
      <c r="F95" s="26"/>
    </row>
    <row r="96" spans="1:8" x14ac:dyDescent="0.2">
      <c r="A96" s="25"/>
      <c r="B96" s="25"/>
      <c r="C96" s="25"/>
      <c r="D96" s="26"/>
      <c r="E96" s="26"/>
      <c r="F96" s="26"/>
    </row>
    <row r="97" spans="1:6" x14ac:dyDescent="0.2">
      <c r="A97" s="25"/>
      <c r="B97" s="25"/>
      <c r="C97" s="25"/>
      <c r="D97" s="26"/>
      <c r="E97" s="26"/>
      <c r="F97" s="26"/>
    </row>
    <row r="98" spans="1:6" x14ac:dyDescent="0.2">
      <c r="A98" s="25"/>
      <c r="B98" s="25"/>
      <c r="C98" s="25"/>
      <c r="D98" s="26"/>
      <c r="E98" s="26"/>
      <c r="F98" s="26"/>
    </row>
    <row r="99" spans="1:6" x14ac:dyDescent="0.2">
      <c r="A99" s="25"/>
      <c r="B99" s="25"/>
      <c r="C99" s="25"/>
      <c r="D99" s="26"/>
      <c r="E99" s="26"/>
      <c r="F99" s="26"/>
    </row>
    <row r="100" spans="1:6" x14ac:dyDescent="0.2">
      <c r="A100" s="25"/>
      <c r="B100" s="25"/>
      <c r="C100" s="25"/>
      <c r="D100" s="26"/>
      <c r="E100" s="26"/>
      <c r="F100" s="26"/>
    </row>
    <row r="101" spans="1:6" x14ac:dyDescent="0.2">
      <c r="A101" s="25"/>
      <c r="B101" s="25"/>
      <c r="C101" s="25"/>
      <c r="D101" s="26"/>
      <c r="E101" s="26"/>
      <c r="F101" s="26"/>
    </row>
    <row r="102" spans="1:6" x14ac:dyDescent="0.2">
      <c r="A102" s="25"/>
      <c r="B102" s="25"/>
      <c r="C102" s="25"/>
      <c r="D102" s="26"/>
      <c r="E102" s="26"/>
      <c r="F102" s="26"/>
    </row>
    <row r="103" spans="1:6" x14ac:dyDescent="0.2">
      <c r="A103" s="25"/>
      <c r="B103" s="25"/>
      <c r="C103" s="25"/>
      <c r="D103" s="26"/>
      <c r="E103" s="26"/>
      <c r="F103" s="26"/>
    </row>
    <row r="104" spans="1:6" x14ac:dyDescent="0.2">
      <c r="A104" s="25"/>
      <c r="B104" s="25"/>
      <c r="C104" s="25"/>
      <c r="D104" s="26"/>
      <c r="E104" s="26"/>
      <c r="F104" s="26"/>
    </row>
    <row r="105" spans="1:6" x14ac:dyDescent="0.2">
      <c r="A105" s="25"/>
      <c r="B105" s="25"/>
      <c r="C105" s="25"/>
      <c r="D105" s="26"/>
      <c r="E105" s="26"/>
      <c r="F105" s="26"/>
    </row>
    <row r="106" spans="1:6" x14ac:dyDescent="0.2">
      <c r="A106" s="25"/>
      <c r="B106" s="25"/>
      <c r="C106" s="25"/>
      <c r="D106" s="26"/>
      <c r="E106" s="26"/>
      <c r="F106" s="26"/>
    </row>
    <row r="107" spans="1:6" x14ac:dyDescent="0.2">
      <c r="A107" s="25"/>
      <c r="B107" s="25"/>
      <c r="C107" s="25"/>
      <c r="D107" s="26"/>
      <c r="E107" s="26"/>
      <c r="F107" s="26"/>
    </row>
    <row r="108" spans="1:6" x14ac:dyDescent="0.2">
      <c r="A108" s="25"/>
      <c r="B108" s="25"/>
      <c r="C108" s="25"/>
      <c r="D108" s="26"/>
      <c r="E108" s="26"/>
      <c r="F108" s="26"/>
    </row>
    <row r="109" spans="1:6" x14ac:dyDescent="0.2">
      <c r="A109" s="25"/>
      <c r="B109" s="25"/>
      <c r="C109" s="25"/>
      <c r="D109" s="26"/>
      <c r="E109" s="26"/>
      <c r="F109" s="26"/>
    </row>
    <row r="110" spans="1:6" x14ac:dyDescent="0.2">
      <c r="A110" s="25"/>
      <c r="B110" s="25"/>
      <c r="C110" s="25"/>
      <c r="D110" s="26"/>
      <c r="E110" s="26"/>
      <c r="F110" s="26"/>
    </row>
    <row r="111" spans="1:6" x14ac:dyDescent="0.2">
      <c r="A111" s="25"/>
      <c r="B111" s="25"/>
      <c r="C111" s="25"/>
      <c r="D111" s="26"/>
      <c r="E111" s="26"/>
      <c r="F111" s="26"/>
    </row>
    <row r="112" spans="1:6" x14ac:dyDescent="0.2">
      <c r="A112" s="25"/>
      <c r="B112" s="25"/>
      <c r="C112" s="25"/>
      <c r="D112" s="26"/>
      <c r="E112" s="26"/>
      <c r="F112" s="26"/>
    </row>
    <row r="113" spans="1:6" x14ac:dyDescent="0.2">
      <c r="A113" s="25"/>
      <c r="B113" s="25"/>
      <c r="C113" s="25"/>
      <c r="D113" s="26"/>
      <c r="E113" s="26"/>
      <c r="F113" s="26"/>
    </row>
    <row r="114" spans="1:6" x14ac:dyDescent="0.2">
      <c r="A114" s="25"/>
      <c r="B114" s="25"/>
      <c r="C114" s="25"/>
      <c r="D114" s="26"/>
      <c r="E114" s="26"/>
      <c r="F114" s="26"/>
    </row>
    <row r="115" spans="1:6" x14ac:dyDescent="0.2">
      <c r="A115" s="25"/>
      <c r="B115" s="25"/>
      <c r="C115" s="25"/>
      <c r="D115" s="26"/>
      <c r="E115" s="26"/>
      <c r="F115" s="26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7"/>
  <sheetViews>
    <sheetView workbookViewId="0">
      <selection activeCell="H44" sqref="H44"/>
    </sheetView>
  </sheetViews>
  <sheetFormatPr defaultRowHeight="12.75" x14ac:dyDescent="0.2"/>
  <cols>
    <col min="1" max="1" width="20.7109375" style="5" bestFit="1" customWidth="1"/>
    <col min="2" max="2" width="25.5703125" style="5" customWidth="1"/>
    <col min="3" max="3" width="9" style="5" bestFit="1" customWidth="1"/>
    <col min="4" max="10" width="10" style="5" bestFit="1" customWidth="1"/>
    <col min="11" max="11" width="9" style="5" bestFit="1" customWidth="1"/>
    <col min="12" max="12" width="10" style="5" bestFit="1" customWidth="1"/>
    <col min="13" max="13" width="20.140625" style="5" bestFit="1" customWidth="1"/>
    <col min="14" max="14" width="9" style="5" bestFit="1" customWidth="1"/>
    <col min="15" max="29" width="10" style="5" bestFit="1" customWidth="1"/>
    <col min="30" max="30" width="9" style="5" bestFit="1" customWidth="1"/>
    <col min="31" max="34" width="10" style="5" bestFit="1" customWidth="1"/>
    <col min="35" max="16384" width="9.140625" style="5"/>
  </cols>
  <sheetData>
    <row r="1" spans="1:34" x14ac:dyDescent="0.2">
      <c r="B1" s="18" t="s">
        <v>32</v>
      </c>
      <c r="C1" s="18" t="s">
        <v>33</v>
      </c>
      <c r="D1" s="18" t="s">
        <v>33</v>
      </c>
      <c r="E1" s="18" t="s">
        <v>33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</row>
    <row r="2" spans="1:34" x14ac:dyDescent="0.2">
      <c r="A2" s="18"/>
      <c r="B2" s="18"/>
      <c r="C2" s="18"/>
    </row>
    <row r="3" spans="1:34" s="8" customFormat="1" ht="15" x14ac:dyDescent="0.25">
      <c r="A3" s="8" t="s">
        <v>37</v>
      </c>
      <c r="B3" s="8" t="s">
        <v>36</v>
      </c>
      <c r="C3" t="s">
        <v>131</v>
      </c>
      <c r="D3" t="s">
        <v>265</v>
      </c>
      <c r="E3" t="s">
        <v>132</v>
      </c>
      <c r="F3" s="34"/>
      <c r="G3" s="34"/>
    </row>
    <row r="4" spans="1:34" x14ac:dyDescent="0.2">
      <c r="A4" t="s">
        <v>264</v>
      </c>
      <c r="E4"/>
      <c r="F4"/>
      <c r="AD4"/>
    </row>
    <row r="5" spans="1:34" x14ac:dyDescent="0.2">
      <c r="A5" s="9" t="s">
        <v>272</v>
      </c>
      <c r="B5" s="41" t="s">
        <v>164</v>
      </c>
      <c r="C5">
        <v>298023.7</v>
      </c>
      <c r="D5">
        <v>67843.968999999997</v>
      </c>
      <c r="E5">
        <v>121129.25</v>
      </c>
      <c r="F5"/>
      <c r="AD5"/>
    </row>
    <row r="6" spans="1:34" x14ac:dyDescent="0.2">
      <c r="A6" s="9" t="s">
        <v>133</v>
      </c>
      <c r="B6" s="41" t="s">
        <v>166</v>
      </c>
      <c r="C6">
        <v>151748.76999999999</v>
      </c>
      <c r="D6">
        <v>34410.095000000001</v>
      </c>
      <c r="E6">
        <v>61449.726000000002</v>
      </c>
      <c r="F6"/>
      <c r="AD6"/>
    </row>
    <row r="7" spans="1:34" x14ac:dyDescent="0.2">
      <c r="A7" s="9" t="s">
        <v>275</v>
      </c>
      <c r="B7" s="41" t="s">
        <v>168</v>
      </c>
      <c r="C7">
        <v>168203.77</v>
      </c>
      <c r="D7">
        <v>38443.048000000003</v>
      </c>
      <c r="E7">
        <v>68694.880999999994</v>
      </c>
      <c r="F7"/>
      <c r="AD7"/>
    </row>
    <row r="8" spans="1:34" x14ac:dyDescent="0.2">
      <c r="A8" s="9" t="s">
        <v>276</v>
      </c>
      <c r="B8" s="41" t="s">
        <v>170</v>
      </c>
      <c r="C8">
        <v>187974.59</v>
      </c>
      <c r="D8">
        <v>42829.165999999997</v>
      </c>
      <c r="E8">
        <v>76501.520999999993</v>
      </c>
      <c r="F8"/>
      <c r="AD8"/>
    </row>
    <row r="9" spans="1:34" x14ac:dyDescent="0.2">
      <c r="A9" s="9" t="s">
        <v>277</v>
      </c>
      <c r="B9" s="41" t="s">
        <v>172</v>
      </c>
      <c r="C9">
        <v>127259.66</v>
      </c>
      <c r="D9">
        <v>28952.388999999999</v>
      </c>
      <c r="E9">
        <v>51953.2</v>
      </c>
      <c r="F9"/>
      <c r="AD9"/>
    </row>
    <row r="10" spans="1:34" x14ac:dyDescent="0.2">
      <c r="A10" s="9" t="s">
        <v>134</v>
      </c>
      <c r="B10" s="41" t="s">
        <v>174</v>
      </c>
      <c r="C10">
        <v>160008.25</v>
      </c>
      <c r="D10">
        <v>36292.896000000001</v>
      </c>
      <c r="E10">
        <v>64844.114999999998</v>
      </c>
      <c r="F10"/>
      <c r="AD10"/>
    </row>
    <row r="11" spans="1:34" x14ac:dyDescent="0.2">
      <c r="A11" s="9" t="s">
        <v>135</v>
      </c>
      <c r="B11" s="41" t="s">
        <v>176</v>
      </c>
      <c r="C11">
        <v>108891.48</v>
      </c>
      <c r="D11">
        <v>24871.955000000002</v>
      </c>
      <c r="E11">
        <v>44235.838000000003</v>
      </c>
      <c r="F11"/>
      <c r="AD11"/>
    </row>
    <row r="12" spans="1:34" x14ac:dyDescent="0.2">
      <c r="A12" s="9" t="s">
        <v>136</v>
      </c>
      <c r="B12" s="41" t="s">
        <v>178</v>
      </c>
      <c r="C12">
        <v>144294.39000000001</v>
      </c>
      <c r="D12">
        <v>32893.362000000001</v>
      </c>
      <c r="E12">
        <v>59161.209000000003</v>
      </c>
      <c r="F12"/>
      <c r="AD12"/>
    </row>
    <row r="13" spans="1:34" x14ac:dyDescent="0.2">
      <c r="A13" s="9" t="s">
        <v>137</v>
      </c>
      <c r="B13" s="41" t="s">
        <v>180</v>
      </c>
      <c r="C13">
        <v>156185.38</v>
      </c>
      <c r="D13">
        <v>35572.771999999997</v>
      </c>
      <c r="E13">
        <v>63458.269</v>
      </c>
      <c r="F13"/>
      <c r="AD13"/>
    </row>
    <row r="14" spans="1:34" x14ac:dyDescent="0.2">
      <c r="A14" s="9" t="s">
        <v>138</v>
      </c>
      <c r="B14" s="41" t="s">
        <v>182</v>
      </c>
      <c r="C14">
        <v>132932.94</v>
      </c>
      <c r="D14">
        <v>30408.595000000001</v>
      </c>
      <c r="E14">
        <v>54229.294999999998</v>
      </c>
      <c r="F14"/>
      <c r="AD14"/>
    </row>
    <row r="15" spans="1:34" x14ac:dyDescent="0.2">
      <c r="A15" s="9" t="s">
        <v>139</v>
      </c>
      <c r="B15" s="41" t="s">
        <v>184</v>
      </c>
      <c r="C15">
        <v>135570.15</v>
      </c>
      <c r="D15">
        <v>31097.393</v>
      </c>
      <c r="E15">
        <v>55450.368999999999</v>
      </c>
      <c r="F15"/>
      <c r="AD15"/>
    </row>
    <row r="16" spans="1:34" x14ac:dyDescent="0.2">
      <c r="A16" s="9" t="s">
        <v>140</v>
      </c>
      <c r="B16" s="41" t="s">
        <v>186</v>
      </c>
      <c r="C16">
        <v>118515.39</v>
      </c>
      <c r="D16">
        <v>27132.482</v>
      </c>
      <c r="E16">
        <v>48299.762000000002</v>
      </c>
      <c r="F16"/>
      <c r="AD16"/>
    </row>
    <row r="17" spans="1:30" x14ac:dyDescent="0.2">
      <c r="A17" s="9" t="s">
        <v>141</v>
      </c>
      <c r="B17" s="41" t="s">
        <v>188</v>
      </c>
      <c r="C17">
        <v>156386.87</v>
      </c>
      <c r="D17">
        <v>35791.069000000003</v>
      </c>
      <c r="E17">
        <v>63026.860999999997</v>
      </c>
      <c r="F17"/>
      <c r="AD17"/>
    </row>
    <row r="18" spans="1:30" x14ac:dyDescent="0.2">
      <c r="A18" s="9" t="s">
        <v>142</v>
      </c>
      <c r="B18" s="41" t="s">
        <v>190</v>
      </c>
      <c r="C18">
        <v>136891.03</v>
      </c>
      <c r="D18">
        <v>31176.75</v>
      </c>
      <c r="E18">
        <v>55666.868000000002</v>
      </c>
      <c r="F18"/>
      <c r="AD18"/>
    </row>
    <row r="19" spans="1:30" x14ac:dyDescent="0.2">
      <c r="A19" s="9" t="s">
        <v>281</v>
      </c>
      <c r="B19" s="41" t="s">
        <v>192</v>
      </c>
      <c r="C19">
        <v>132412.41</v>
      </c>
      <c r="D19">
        <v>30281.919000000002</v>
      </c>
      <c r="E19">
        <v>53850.025000000001</v>
      </c>
      <c r="F19"/>
      <c r="AD19"/>
    </row>
    <row r="20" spans="1:30" x14ac:dyDescent="0.2">
      <c r="A20" s="9" t="s">
        <v>282</v>
      </c>
      <c r="B20" s="41" t="s">
        <v>194</v>
      </c>
      <c r="C20">
        <v>135530.35999999999</v>
      </c>
      <c r="D20">
        <v>30942.585999999999</v>
      </c>
      <c r="E20">
        <v>55214.567000000003</v>
      </c>
      <c r="F20"/>
      <c r="AD20"/>
    </row>
    <row r="21" spans="1:30" x14ac:dyDescent="0.2">
      <c r="A21" s="9" t="s">
        <v>143</v>
      </c>
      <c r="B21" s="41" t="s">
        <v>196</v>
      </c>
      <c r="C21">
        <v>144012.26</v>
      </c>
      <c r="D21">
        <v>32996.309000000001</v>
      </c>
      <c r="E21">
        <v>59249.267</v>
      </c>
      <c r="F21"/>
      <c r="AD21"/>
    </row>
    <row r="22" spans="1:30" x14ac:dyDescent="0.2">
      <c r="A22" s="9" t="s">
        <v>283</v>
      </c>
      <c r="B22" s="41" t="s">
        <v>198</v>
      </c>
      <c r="C22">
        <v>132880.68</v>
      </c>
      <c r="D22">
        <v>30349.691999999999</v>
      </c>
      <c r="E22">
        <v>54052.834999999999</v>
      </c>
      <c r="F22"/>
      <c r="AD22"/>
    </row>
    <row r="23" spans="1:30" x14ac:dyDescent="0.2">
      <c r="A23" s="9" t="s">
        <v>144</v>
      </c>
      <c r="B23" s="41" t="s">
        <v>200</v>
      </c>
      <c r="C23">
        <v>206470.9</v>
      </c>
      <c r="D23">
        <v>47226.233999999997</v>
      </c>
      <c r="E23">
        <v>84098.046000000002</v>
      </c>
      <c r="F23"/>
      <c r="AD23"/>
    </row>
    <row r="24" spans="1:30" x14ac:dyDescent="0.2">
      <c r="A24" s="9" t="s">
        <v>284</v>
      </c>
      <c r="B24" s="41" t="s">
        <v>202</v>
      </c>
      <c r="C24">
        <v>132650.84</v>
      </c>
      <c r="D24">
        <v>30307.662</v>
      </c>
      <c r="E24">
        <v>54439.116999999998</v>
      </c>
      <c r="F24"/>
    </row>
    <row r="25" spans="1:30" x14ac:dyDescent="0.2">
      <c r="A25" s="9" t="s">
        <v>285</v>
      </c>
      <c r="B25" s="41" t="s">
        <v>204</v>
      </c>
      <c r="C25">
        <v>118913.5</v>
      </c>
      <c r="D25">
        <v>26966.407999999999</v>
      </c>
      <c r="E25">
        <v>48408.953000000001</v>
      </c>
      <c r="F25"/>
    </row>
    <row r="26" spans="1:30" x14ac:dyDescent="0.2">
      <c r="A26" s="9" t="s">
        <v>145</v>
      </c>
      <c r="B26" s="41" t="s">
        <v>206</v>
      </c>
      <c r="C26">
        <v>120430.18</v>
      </c>
      <c r="D26">
        <v>27474.080000000002</v>
      </c>
      <c r="E26">
        <v>49189.675000000003</v>
      </c>
      <c r="F26"/>
    </row>
    <row r="27" spans="1:30" x14ac:dyDescent="0.2">
      <c r="A27" s="9" t="s">
        <v>280</v>
      </c>
      <c r="B27" s="41" t="s">
        <v>208</v>
      </c>
      <c r="C27">
        <v>119166.6</v>
      </c>
      <c r="D27">
        <v>27072.245999999999</v>
      </c>
      <c r="E27">
        <v>48476.383000000002</v>
      </c>
      <c r="F27"/>
    </row>
    <row r="28" spans="1:30" x14ac:dyDescent="0.2">
      <c r="A28" s="9" t="s">
        <v>279</v>
      </c>
      <c r="B28" s="41" t="s">
        <v>210</v>
      </c>
      <c r="C28">
        <v>103434.97</v>
      </c>
      <c r="D28">
        <v>23849.942999999999</v>
      </c>
      <c r="E28">
        <v>42382.498</v>
      </c>
      <c r="F28"/>
    </row>
    <row r="29" spans="1:30" x14ac:dyDescent="0.2">
      <c r="A29" s="9" t="s">
        <v>146</v>
      </c>
      <c r="B29" s="41" t="s">
        <v>212</v>
      </c>
      <c r="C29">
        <v>127557.32</v>
      </c>
      <c r="D29">
        <v>29131.536</v>
      </c>
      <c r="E29">
        <v>52175.273000000001</v>
      </c>
      <c r="F29"/>
    </row>
    <row r="30" spans="1:30" x14ac:dyDescent="0.2">
      <c r="A30" s="9" t="s">
        <v>278</v>
      </c>
      <c r="B30" s="41" t="s">
        <v>214</v>
      </c>
      <c r="C30">
        <v>122048.76</v>
      </c>
      <c r="D30">
        <v>27914.944</v>
      </c>
      <c r="E30">
        <v>49954.684999999998</v>
      </c>
      <c r="F30"/>
    </row>
    <row r="31" spans="1:30" x14ac:dyDescent="0.2">
      <c r="A31" s="9" t="s">
        <v>147</v>
      </c>
      <c r="B31" s="41" t="s">
        <v>216</v>
      </c>
      <c r="C31">
        <v>167493.32999999999</v>
      </c>
      <c r="D31">
        <v>38210.864999999998</v>
      </c>
      <c r="E31">
        <v>68253.187000000005</v>
      </c>
      <c r="F31"/>
    </row>
    <row r="32" spans="1:30" x14ac:dyDescent="0.2">
      <c r="A32" s="9" t="s">
        <v>148</v>
      </c>
      <c r="B32" s="41" t="s">
        <v>218</v>
      </c>
      <c r="C32">
        <v>123678.95</v>
      </c>
      <c r="D32">
        <v>28422.276000000002</v>
      </c>
      <c r="E32">
        <v>50294.561000000002</v>
      </c>
      <c r="F32"/>
    </row>
    <row r="33" spans="1:6" x14ac:dyDescent="0.2">
      <c r="A33" s="9" t="s">
        <v>274</v>
      </c>
      <c r="B33" s="41" t="s">
        <v>220</v>
      </c>
      <c r="C33">
        <v>104815.2</v>
      </c>
      <c r="D33">
        <v>23758.916000000001</v>
      </c>
      <c r="E33">
        <v>42960.116999999998</v>
      </c>
      <c r="F33"/>
    </row>
    <row r="34" spans="1:6" x14ac:dyDescent="0.2">
      <c r="A34" s="9" t="s">
        <v>149</v>
      </c>
      <c r="B34" s="41" t="s">
        <v>222</v>
      </c>
      <c r="C34">
        <v>118172.29</v>
      </c>
      <c r="D34">
        <v>26999.858</v>
      </c>
      <c r="E34">
        <v>48420.667999999998</v>
      </c>
      <c r="F34"/>
    </row>
    <row r="35" spans="1:6" x14ac:dyDescent="0.2">
      <c r="A35" s="9" t="s">
        <v>273</v>
      </c>
      <c r="B35" s="41" t="s">
        <v>224</v>
      </c>
      <c r="C35">
        <v>122661.52</v>
      </c>
      <c r="D35">
        <v>28007.683000000001</v>
      </c>
      <c r="E35">
        <v>50341.508000000002</v>
      </c>
      <c r="F35"/>
    </row>
    <row r="36" spans="1:6" x14ac:dyDescent="0.2">
      <c r="A36" s="9" t="s">
        <v>150</v>
      </c>
      <c r="B36" s="41" t="s">
        <v>226</v>
      </c>
      <c r="C36">
        <v>116810.1</v>
      </c>
      <c r="D36">
        <v>26616.018</v>
      </c>
      <c r="E36">
        <v>47734.286</v>
      </c>
      <c r="F36"/>
    </row>
    <row r="37" spans="1:6" customFormat="1" x14ac:dyDescent="0.2">
      <c r="A37" s="9" t="s">
        <v>151</v>
      </c>
      <c r="B37" s="41" t="s">
        <v>228</v>
      </c>
      <c r="C37">
        <v>129113.45</v>
      </c>
      <c r="D37">
        <v>29535.355</v>
      </c>
      <c r="E37">
        <v>52854.267999999996</v>
      </c>
    </row>
    <row r="38" spans="1:6" customFormat="1" x14ac:dyDescent="0.2">
      <c r="A38" s="9" t="s">
        <v>152</v>
      </c>
      <c r="B38" s="41" t="s">
        <v>230</v>
      </c>
      <c r="C38">
        <v>126545.59</v>
      </c>
      <c r="D38">
        <v>28912.419000000002</v>
      </c>
      <c r="E38">
        <v>51497.987999999998</v>
      </c>
    </row>
    <row r="39" spans="1:6" customFormat="1" x14ac:dyDescent="0.2">
      <c r="A39" s="9" t="s">
        <v>271</v>
      </c>
      <c r="B39" s="41" t="s">
        <v>232</v>
      </c>
      <c r="C39">
        <v>119785.88</v>
      </c>
      <c r="D39">
        <v>27020.857</v>
      </c>
      <c r="E39">
        <v>48647.544000000002</v>
      </c>
    </row>
    <row r="40" spans="1:6" customFormat="1" x14ac:dyDescent="0.2">
      <c r="A40" s="9" t="s">
        <v>153</v>
      </c>
      <c r="B40" s="41" t="s">
        <v>234</v>
      </c>
      <c r="C40">
        <v>115455.39</v>
      </c>
      <c r="D40">
        <v>26310.350999999999</v>
      </c>
      <c r="E40">
        <v>47416.411</v>
      </c>
    </row>
    <row r="41" spans="1:6" customFormat="1" x14ac:dyDescent="0.2">
      <c r="A41" s="9" t="s">
        <v>154</v>
      </c>
      <c r="B41" s="41" t="s">
        <v>236</v>
      </c>
      <c r="C41">
        <v>99431.562000000005</v>
      </c>
      <c r="D41">
        <v>22676.63</v>
      </c>
      <c r="E41">
        <v>40673.203999999998</v>
      </c>
    </row>
    <row r="42" spans="1:6" customFormat="1" x14ac:dyDescent="0.2">
      <c r="A42" s="9" t="s">
        <v>270</v>
      </c>
      <c r="B42" s="41" t="s">
        <v>238</v>
      </c>
      <c r="C42">
        <v>115783.65</v>
      </c>
      <c r="D42">
        <v>26507.47</v>
      </c>
      <c r="E42">
        <v>47727.196000000004</v>
      </c>
    </row>
    <row r="43" spans="1:6" customFormat="1" x14ac:dyDescent="0.2">
      <c r="A43" s="9" t="s">
        <v>155</v>
      </c>
      <c r="B43" s="41" t="s">
        <v>240</v>
      </c>
      <c r="C43">
        <v>148340.96</v>
      </c>
      <c r="D43">
        <v>33845.101999999999</v>
      </c>
      <c r="E43">
        <v>60825.491000000002</v>
      </c>
    </row>
    <row r="44" spans="1:6" customFormat="1" x14ac:dyDescent="0.2">
      <c r="A44" s="9" t="s">
        <v>156</v>
      </c>
      <c r="B44" s="41" t="s">
        <v>242</v>
      </c>
      <c r="C44">
        <v>130662.72</v>
      </c>
      <c r="D44">
        <v>29931.516</v>
      </c>
      <c r="E44">
        <v>53536.144999999997</v>
      </c>
    </row>
    <row r="45" spans="1:6" customFormat="1" x14ac:dyDescent="0.2">
      <c r="A45" s="9" t="s">
        <v>269</v>
      </c>
      <c r="B45" s="41" t="s">
        <v>244</v>
      </c>
      <c r="C45">
        <v>115556.41</v>
      </c>
      <c r="D45">
        <v>26370.901000000002</v>
      </c>
      <c r="E45">
        <v>47061.154999999999</v>
      </c>
    </row>
    <row r="46" spans="1:6" customFormat="1" x14ac:dyDescent="0.2">
      <c r="A46" s="9" t="s">
        <v>157</v>
      </c>
      <c r="B46" s="41" t="s">
        <v>246</v>
      </c>
      <c r="C46">
        <v>121143.32</v>
      </c>
      <c r="D46">
        <v>27655.9</v>
      </c>
      <c r="E46">
        <v>49488.705000000002</v>
      </c>
    </row>
    <row r="47" spans="1:6" customFormat="1" x14ac:dyDescent="0.2">
      <c r="A47" s="9" t="s">
        <v>158</v>
      </c>
      <c r="B47" s="41" t="s">
        <v>248</v>
      </c>
      <c r="C47">
        <v>144876.88</v>
      </c>
      <c r="D47">
        <v>33354.92</v>
      </c>
      <c r="E47">
        <v>59482.2</v>
      </c>
    </row>
    <row r="48" spans="1:6" customFormat="1" x14ac:dyDescent="0.2">
      <c r="A48" s="9" t="s">
        <v>268</v>
      </c>
      <c r="B48" s="41" t="s">
        <v>250</v>
      </c>
      <c r="C48">
        <v>139867.38</v>
      </c>
      <c r="D48">
        <v>32119.235000000001</v>
      </c>
      <c r="E48">
        <v>57291.285000000003</v>
      </c>
    </row>
    <row r="49" spans="1:6" customFormat="1" x14ac:dyDescent="0.2">
      <c r="A49" s="9" t="s">
        <v>159</v>
      </c>
      <c r="B49" s="41" t="s">
        <v>252</v>
      </c>
      <c r="C49">
        <v>118672.77</v>
      </c>
      <c r="D49">
        <v>26970.097000000002</v>
      </c>
      <c r="E49">
        <v>48658.680999999997</v>
      </c>
    </row>
    <row r="50" spans="1:6" customFormat="1" x14ac:dyDescent="0.2">
      <c r="A50" s="9" t="s">
        <v>160</v>
      </c>
      <c r="B50" s="41" t="s">
        <v>254</v>
      </c>
      <c r="C50">
        <v>120715.56</v>
      </c>
      <c r="D50">
        <v>27667.23</v>
      </c>
      <c r="E50">
        <v>49121.47</v>
      </c>
    </row>
    <row r="51" spans="1:6" customFormat="1" x14ac:dyDescent="0.2">
      <c r="A51" s="9" t="s">
        <v>267</v>
      </c>
      <c r="B51" s="41" t="s">
        <v>256</v>
      </c>
      <c r="C51">
        <v>126313.39</v>
      </c>
      <c r="D51">
        <v>28921.511999999999</v>
      </c>
      <c r="E51">
        <v>51705.377999999997</v>
      </c>
    </row>
    <row r="52" spans="1:6" customFormat="1" x14ac:dyDescent="0.2">
      <c r="A52" s="9" t="s">
        <v>161</v>
      </c>
      <c r="B52" s="41" t="s">
        <v>258</v>
      </c>
      <c r="C52">
        <v>137449.85999999999</v>
      </c>
      <c r="D52">
        <v>31261.786</v>
      </c>
      <c r="E52">
        <v>55994.945</v>
      </c>
    </row>
    <row r="53" spans="1:6" customFormat="1" x14ac:dyDescent="0.2">
      <c r="A53" s="9" t="s">
        <v>162</v>
      </c>
      <c r="B53" s="41" t="s">
        <v>260</v>
      </c>
      <c r="C53">
        <v>138788.81</v>
      </c>
      <c r="D53">
        <v>31569.381000000001</v>
      </c>
      <c r="E53">
        <v>56812.353999999999</v>
      </c>
    </row>
    <row r="54" spans="1:6" customFormat="1" x14ac:dyDescent="0.2">
      <c r="A54" s="9" t="s">
        <v>266</v>
      </c>
      <c r="B54" s="41" t="s">
        <v>262</v>
      </c>
      <c r="C54">
        <v>121550.39</v>
      </c>
      <c r="D54">
        <v>27976.826000000001</v>
      </c>
      <c r="E54">
        <v>50192.078999999998</v>
      </c>
    </row>
    <row r="55" spans="1:6" x14ac:dyDescent="0.2">
      <c r="A55"/>
      <c r="C55"/>
      <c r="D55"/>
      <c r="E55"/>
      <c r="F55"/>
    </row>
    <row r="56" spans="1:6" x14ac:dyDescent="0.2">
      <c r="A56"/>
      <c r="C56"/>
      <c r="D56"/>
      <c r="E56"/>
      <c r="F56"/>
    </row>
    <row r="57" spans="1:6" x14ac:dyDescent="0.2">
      <c r="A57" s="18"/>
      <c r="C57"/>
      <c r="D57"/>
      <c r="E57"/>
      <c r="F57"/>
    </row>
    <row r="58" spans="1:6" x14ac:dyDescent="0.2">
      <c r="A58" s="18"/>
      <c r="C58"/>
      <c r="D58"/>
      <c r="E58"/>
      <c r="F58"/>
    </row>
    <row r="59" spans="1:6" x14ac:dyDescent="0.2">
      <c r="A59" s="18"/>
      <c r="C59"/>
      <c r="D59"/>
      <c r="E59"/>
      <c r="F59"/>
    </row>
    <row r="60" spans="1:6" x14ac:dyDescent="0.2">
      <c r="A60" s="18"/>
      <c r="C60"/>
      <c r="D60"/>
      <c r="E60"/>
      <c r="F60"/>
    </row>
    <row r="61" spans="1:6" x14ac:dyDescent="0.2">
      <c r="A61" s="18"/>
      <c r="C61"/>
      <c r="D61"/>
      <c r="E61"/>
      <c r="F61"/>
    </row>
    <row r="62" spans="1:6" x14ac:dyDescent="0.2">
      <c r="A62" s="18"/>
      <c r="C62"/>
      <c r="D62"/>
      <c r="E62"/>
      <c r="F62"/>
    </row>
    <row r="63" spans="1:6" x14ac:dyDescent="0.2">
      <c r="A63" s="18"/>
      <c r="C63"/>
      <c r="D63"/>
      <c r="E63"/>
      <c r="F63"/>
    </row>
    <row r="64" spans="1:6" x14ac:dyDescent="0.2">
      <c r="A64" s="18"/>
      <c r="C64"/>
      <c r="D64"/>
      <c r="E64"/>
      <c r="F64"/>
    </row>
    <row r="65" spans="1:6" x14ac:dyDescent="0.2">
      <c r="A65" s="18"/>
      <c r="C65"/>
      <c r="D65"/>
      <c r="E65"/>
      <c r="F65"/>
    </row>
    <row r="66" spans="1:6" x14ac:dyDescent="0.2">
      <c r="A66" s="18"/>
      <c r="C66"/>
      <c r="D66"/>
      <c r="E66"/>
      <c r="F66"/>
    </row>
    <row r="67" spans="1:6" x14ac:dyDescent="0.2">
      <c r="A67" s="18"/>
      <c r="C67"/>
      <c r="D67"/>
      <c r="E67"/>
      <c r="F67"/>
    </row>
  </sheetData>
  <phoneticPr fontId="1" type="noConversion"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workbookViewId="0">
      <selection activeCell="D47" sqref="D47"/>
    </sheetView>
  </sheetViews>
  <sheetFormatPr defaultColWidth="8.85546875" defaultRowHeight="12.75" x14ac:dyDescent="0.2"/>
  <sheetData>
    <row r="1" spans="1:5" ht="26.25" x14ac:dyDescent="0.4">
      <c r="A1" s="13" t="s">
        <v>43</v>
      </c>
    </row>
    <row r="3" spans="1:5" ht="26.25" x14ac:dyDescent="0.4">
      <c r="A3" s="13" t="s">
        <v>42</v>
      </c>
      <c r="E3" s="12"/>
    </row>
    <row r="4" spans="1:5" ht="15.75" x14ac:dyDescent="0.25">
      <c r="A4" s="6" t="s">
        <v>84</v>
      </c>
      <c r="E4" s="12"/>
    </row>
    <row r="5" spans="1:5" x14ac:dyDescent="0.2">
      <c r="E5" s="12"/>
    </row>
    <row r="6" spans="1:5" x14ac:dyDescent="0.2">
      <c r="A6" t="s">
        <v>77</v>
      </c>
      <c r="E6" s="12"/>
    </row>
    <row r="7" spans="1:5" x14ac:dyDescent="0.2">
      <c r="A7" t="s">
        <v>78</v>
      </c>
      <c r="E7" s="12"/>
    </row>
    <row r="8" spans="1:5" x14ac:dyDescent="0.2">
      <c r="A8" t="s">
        <v>79</v>
      </c>
    </row>
    <row r="9" spans="1:5" x14ac:dyDescent="0.2">
      <c r="A9" t="s">
        <v>80</v>
      </c>
    </row>
    <row r="10" spans="1:5" x14ac:dyDescent="0.2">
      <c r="A10" t="s">
        <v>81</v>
      </c>
    </row>
    <row r="11" spans="1:5" x14ac:dyDescent="0.2">
      <c r="A11" t="s">
        <v>82</v>
      </c>
    </row>
    <row r="13" spans="1:5" x14ac:dyDescent="0.2">
      <c r="A13" s="1" t="s">
        <v>45</v>
      </c>
    </row>
    <row r="14" spans="1:5" x14ac:dyDescent="0.2">
      <c r="A14" s="15"/>
    </row>
    <row r="15" spans="1:5" x14ac:dyDescent="0.2">
      <c r="A15" s="15" t="s">
        <v>57</v>
      </c>
    </row>
    <row r="16" spans="1:5" x14ac:dyDescent="0.2">
      <c r="A16" s="15" t="s">
        <v>58</v>
      </c>
    </row>
    <row r="17" spans="1:1" x14ac:dyDescent="0.2">
      <c r="A17" s="15" t="s">
        <v>59</v>
      </c>
    </row>
    <row r="18" spans="1:1" x14ac:dyDescent="0.2">
      <c r="A18" s="15" t="s">
        <v>60</v>
      </c>
    </row>
    <row r="19" spans="1:1" x14ac:dyDescent="0.2">
      <c r="A19" s="15" t="s">
        <v>8</v>
      </c>
    </row>
    <row r="20" spans="1:1" x14ac:dyDescent="0.2">
      <c r="A20" s="15" t="s">
        <v>61</v>
      </c>
    </row>
    <row r="21" spans="1:1" x14ac:dyDescent="0.2">
      <c r="A21" s="15" t="s">
        <v>9</v>
      </c>
    </row>
    <row r="23" spans="1:1" x14ac:dyDescent="0.2">
      <c r="A23" s="1" t="s">
        <v>53</v>
      </c>
    </row>
    <row r="24" spans="1:1" x14ac:dyDescent="0.2">
      <c r="A24" s="15"/>
    </row>
    <row r="25" spans="1:1" x14ac:dyDescent="0.2">
      <c r="A25" s="15" t="s">
        <v>2</v>
      </c>
    </row>
    <row r="26" spans="1:1" x14ac:dyDescent="0.2">
      <c r="A26" s="15" t="s">
        <v>3</v>
      </c>
    </row>
    <row r="27" spans="1:1" x14ac:dyDescent="0.2">
      <c r="A27" s="15" t="s">
        <v>4</v>
      </c>
    </row>
    <row r="29" spans="1:1" ht="17.25" x14ac:dyDescent="0.25">
      <c r="A29" s="14" t="s">
        <v>5</v>
      </c>
    </row>
    <row r="31" spans="1:1" x14ac:dyDescent="0.2">
      <c r="A31" s="16" t="s">
        <v>6</v>
      </c>
    </row>
    <row r="32" spans="1:1" x14ac:dyDescent="0.2">
      <c r="A32" t="s">
        <v>7</v>
      </c>
    </row>
    <row r="35" spans="1:1" ht="26.25" x14ac:dyDescent="0.4">
      <c r="A35" s="13" t="s">
        <v>29</v>
      </c>
    </row>
    <row r="36" spans="1:1" ht="15.75" x14ac:dyDescent="0.25">
      <c r="A36" s="6" t="s">
        <v>83</v>
      </c>
    </row>
    <row r="38" spans="1:1" x14ac:dyDescent="0.2">
      <c r="A38" t="s">
        <v>85</v>
      </c>
    </row>
    <row r="39" spans="1:1" x14ac:dyDescent="0.2">
      <c r="A39" t="s">
        <v>39</v>
      </c>
    </row>
    <row r="40" spans="1:1" x14ac:dyDescent="0.2">
      <c r="A40" t="s">
        <v>38</v>
      </c>
    </row>
    <row r="42" spans="1:1" x14ac:dyDescent="0.2">
      <c r="A42" t="s">
        <v>44</v>
      </c>
    </row>
    <row r="45" spans="1:1" x14ac:dyDescent="0.2">
      <c r="A45" s="1" t="s">
        <v>45</v>
      </c>
    </row>
    <row r="46" spans="1:1" x14ac:dyDescent="0.2">
      <c r="A46" s="15"/>
    </row>
    <row r="47" spans="1:1" x14ac:dyDescent="0.2">
      <c r="A47" s="15" t="s">
        <v>46</v>
      </c>
    </row>
    <row r="48" spans="1:1" x14ac:dyDescent="0.2">
      <c r="A48" s="15" t="s">
        <v>47</v>
      </c>
    </row>
    <row r="49" spans="1:2" x14ac:dyDescent="0.2">
      <c r="A49" s="15" t="s">
        <v>48</v>
      </c>
    </row>
    <row r="50" spans="1:2" x14ac:dyDescent="0.2">
      <c r="A50" s="15" t="s">
        <v>49</v>
      </c>
    </row>
    <row r="51" spans="1:2" x14ac:dyDescent="0.2">
      <c r="A51" s="15" t="s">
        <v>50</v>
      </c>
    </row>
    <row r="52" spans="1:2" x14ac:dyDescent="0.2">
      <c r="A52" s="15" t="s">
        <v>51</v>
      </c>
    </row>
    <row r="53" spans="1:2" x14ac:dyDescent="0.2">
      <c r="A53" s="15" t="s">
        <v>52</v>
      </c>
    </row>
    <row r="55" spans="1:2" x14ac:dyDescent="0.2">
      <c r="A55" s="1" t="s">
        <v>53</v>
      </c>
    </row>
    <row r="56" spans="1:2" x14ac:dyDescent="0.2">
      <c r="A56" s="15"/>
    </row>
    <row r="57" spans="1:2" x14ac:dyDescent="0.2">
      <c r="A57" s="15" t="s">
        <v>54</v>
      </c>
    </row>
    <row r="58" spans="1:2" x14ac:dyDescent="0.2">
      <c r="A58" s="15" t="s">
        <v>55</v>
      </c>
    </row>
    <row r="59" spans="1:2" x14ac:dyDescent="0.2">
      <c r="A59" s="15" t="s">
        <v>56</v>
      </c>
    </row>
    <row r="61" spans="1:2" x14ac:dyDescent="0.2">
      <c r="B61" s="12"/>
    </row>
    <row r="62" spans="1:2" ht="26.25" x14ac:dyDescent="0.4">
      <c r="A62" s="13" t="s">
        <v>74</v>
      </c>
    </row>
    <row r="63" spans="1:2" x14ac:dyDescent="0.2">
      <c r="A63" s="9" t="s">
        <v>30</v>
      </c>
    </row>
    <row r="64" spans="1:2" x14ac:dyDescent="0.2">
      <c r="A64" t="s">
        <v>31</v>
      </c>
    </row>
    <row r="66" spans="1:1" s="11" customFormat="1" x14ac:dyDescent="0.2">
      <c r="A66" s="10" t="s">
        <v>90</v>
      </c>
    </row>
    <row r="68" spans="1:1" x14ac:dyDescent="0.2">
      <c r="A68" t="s">
        <v>96</v>
      </c>
    </row>
    <row r="69" spans="1:1" x14ac:dyDescent="0.2">
      <c r="A69" t="s">
        <v>94</v>
      </c>
    </row>
    <row r="70" spans="1:1" x14ac:dyDescent="0.2">
      <c r="A70" t="s">
        <v>95</v>
      </c>
    </row>
    <row r="72" spans="1:1" x14ac:dyDescent="0.2">
      <c r="A72" s="2" t="s">
        <v>97</v>
      </c>
    </row>
    <row r="73" spans="1:1" x14ac:dyDescent="0.2">
      <c r="A73" s="3" t="s">
        <v>98</v>
      </c>
    </row>
    <row r="74" spans="1:1" x14ac:dyDescent="0.2">
      <c r="A74" s="3" t="s">
        <v>99</v>
      </c>
    </row>
    <row r="75" spans="1:1" x14ac:dyDescent="0.2">
      <c r="A75" s="4"/>
    </row>
    <row r="76" spans="1:1" x14ac:dyDescent="0.2">
      <c r="A76" s="2" t="s">
        <v>100</v>
      </c>
    </row>
    <row r="77" spans="1:1" x14ac:dyDescent="0.2">
      <c r="A77" s="4" t="s">
        <v>102</v>
      </c>
    </row>
    <row r="78" spans="1:1" x14ac:dyDescent="0.2">
      <c r="A78" s="4" t="s">
        <v>101</v>
      </c>
    </row>
    <row r="81" spans="1:1" s="11" customFormat="1" x14ac:dyDescent="0.2">
      <c r="A81" s="10" t="s">
        <v>91</v>
      </c>
    </row>
    <row r="83" spans="1:1" x14ac:dyDescent="0.2">
      <c r="A83" t="s">
        <v>93</v>
      </c>
    </row>
    <row r="84" spans="1:1" x14ac:dyDescent="0.2">
      <c r="A84" t="s">
        <v>92</v>
      </c>
    </row>
    <row r="86" spans="1:1" x14ac:dyDescent="0.2">
      <c r="A86" s="2" t="s">
        <v>103</v>
      </c>
    </row>
    <row r="87" spans="1:1" x14ac:dyDescent="0.2">
      <c r="A87" s="4" t="s">
        <v>104</v>
      </c>
    </row>
    <row r="88" spans="1:1" x14ac:dyDescent="0.2">
      <c r="A88" s="4" t="s">
        <v>105</v>
      </c>
    </row>
    <row r="89" spans="1:1" x14ac:dyDescent="0.2">
      <c r="A89" s="4"/>
    </row>
    <row r="90" spans="1:1" x14ac:dyDescent="0.2">
      <c r="A90" s="2" t="s">
        <v>100</v>
      </c>
    </row>
    <row r="91" spans="1:1" x14ac:dyDescent="0.2">
      <c r="A91" s="4" t="s">
        <v>107</v>
      </c>
    </row>
    <row r="92" spans="1:1" x14ac:dyDescent="0.2">
      <c r="A92" s="4" t="s">
        <v>106</v>
      </c>
    </row>
    <row r="95" spans="1:1" s="11" customFormat="1" x14ac:dyDescent="0.2">
      <c r="A95" s="10" t="s">
        <v>108</v>
      </c>
    </row>
    <row r="97" spans="1:1" x14ac:dyDescent="0.2">
      <c r="A97" t="s">
        <v>119</v>
      </c>
    </row>
    <row r="98" spans="1:1" x14ac:dyDescent="0.2">
      <c r="A98" t="s">
        <v>120</v>
      </c>
    </row>
    <row r="100" spans="1:1" x14ac:dyDescent="0.2">
      <c r="A100" s="2" t="s">
        <v>103</v>
      </c>
    </row>
    <row r="101" spans="1:1" x14ac:dyDescent="0.2">
      <c r="A101" s="4" t="s">
        <v>109</v>
      </c>
    </row>
    <row r="102" spans="1:1" x14ac:dyDescent="0.2">
      <c r="A102" s="4" t="s">
        <v>110</v>
      </c>
    </row>
    <row r="103" spans="1:1" x14ac:dyDescent="0.2">
      <c r="A103" s="4"/>
    </row>
    <row r="104" spans="1:1" x14ac:dyDescent="0.2">
      <c r="A104" s="2" t="s">
        <v>100</v>
      </c>
    </row>
    <row r="105" spans="1:1" x14ac:dyDescent="0.2">
      <c r="A105" s="4" t="s">
        <v>111</v>
      </c>
    </row>
    <row r="106" spans="1:1" x14ac:dyDescent="0.2">
      <c r="A106" s="4" t="s">
        <v>112</v>
      </c>
    </row>
    <row r="107" spans="1:1" x14ac:dyDescent="0.2">
      <c r="A107" s="4" t="s">
        <v>118</v>
      </c>
    </row>
    <row r="109" spans="1:1" s="11" customFormat="1" x14ac:dyDescent="0.2">
      <c r="A109" s="10" t="s">
        <v>113</v>
      </c>
    </row>
    <row r="111" spans="1:1" x14ac:dyDescent="0.2">
      <c r="A111" t="s">
        <v>114</v>
      </c>
    </row>
    <row r="113" spans="1:1" x14ac:dyDescent="0.2">
      <c r="A113" s="2" t="s">
        <v>103</v>
      </c>
    </row>
    <row r="114" spans="1:1" x14ac:dyDescent="0.2">
      <c r="A114" s="4" t="s">
        <v>109</v>
      </c>
    </row>
    <row r="115" spans="1:1" x14ac:dyDescent="0.2">
      <c r="A115" s="4" t="s">
        <v>115</v>
      </c>
    </row>
    <row r="116" spans="1:1" x14ac:dyDescent="0.2">
      <c r="A116" s="4" t="s">
        <v>116</v>
      </c>
    </row>
    <row r="117" spans="1:1" x14ac:dyDescent="0.2">
      <c r="A117" s="4"/>
    </row>
    <row r="118" spans="1:1" x14ac:dyDescent="0.2">
      <c r="A118" s="2" t="s">
        <v>100</v>
      </c>
    </row>
    <row r="119" spans="1:1" x14ac:dyDescent="0.2">
      <c r="A119" s="4" t="s">
        <v>117</v>
      </c>
    </row>
    <row r="120" spans="1:1" x14ac:dyDescent="0.2">
      <c r="A120" s="4" t="s">
        <v>118</v>
      </c>
    </row>
  </sheetData>
  <phoneticPr fontId="1" type="noConversion"/>
  <pageMargins left="0.75" right="0.75" top="1" bottom="1" header="0.5" footer="0.5"/>
  <pageSetup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3" sqref="B3"/>
    </sheetView>
  </sheetViews>
  <sheetFormatPr defaultColWidth="8.85546875" defaultRowHeight="12.75" x14ac:dyDescent="0.2"/>
  <cols>
    <col min="1" max="1" width="11.28515625" customWidth="1"/>
    <col min="2" max="2" width="33.85546875" bestFit="1" customWidth="1"/>
  </cols>
  <sheetData>
    <row r="1" spans="1:3" ht="15.75" x14ac:dyDescent="0.25">
      <c r="A1" s="6" t="s">
        <v>73</v>
      </c>
    </row>
    <row r="3" spans="1:3" x14ac:dyDescent="0.2">
      <c r="A3" s="8" t="s">
        <v>68</v>
      </c>
      <c r="B3" s="1" t="s">
        <v>75</v>
      </c>
    </row>
    <row r="4" spans="1:3" x14ac:dyDescent="0.2">
      <c r="A4" s="8"/>
      <c r="B4" s="1" t="s">
        <v>41</v>
      </c>
    </row>
    <row r="5" spans="1:3" x14ac:dyDescent="0.2">
      <c r="A5" s="8"/>
      <c r="B5" s="1" t="s">
        <v>72</v>
      </c>
    </row>
    <row r="6" spans="1:3" x14ac:dyDescent="0.2">
      <c r="A6" s="8"/>
    </row>
    <row r="7" spans="1:3" x14ac:dyDescent="0.2">
      <c r="A7" s="8" t="s">
        <v>121</v>
      </c>
      <c r="B7" t="s">
        <v>71</v>
      </c>
    </row>
    <row r="8" spans="1:3" x14ac:dyDescent="0.2">
      <c r="A8" s="8"/>
    </row>
    <row r="9" spans="1:3" x14ac:dyDescent="0.2">
      <c r="A9" s="8"/>
      <c r="B9" t="s">
        <v>125</v>
      </c>
      <c r="C9" t="s">
        <v>62</v>
      </c>
    </row>
    <row r="10" spans="1:3" x14ac:dyDescent="0.2">
      <c r="A10" s="8"/>
      <c r="B10" t="s">
        <v>66</v>
      </c>
      <c r="C10" t="s">
        <v>67</v>
      </c>
    </row>
    <row r="11" spans="1:3" x14ac:dyDescent="0.2">
      <c r="A11" s="8"/>
      <c r="B11" t="s">
        <v>126</v>
      </c>
      <c r="C11" t="s">
        <v>63</v>
      </c>
    </row>
    <row r="12" spans="1:3" x14ac:dyDescent="0.2">
      <c r="A12" s="8"/>
      <c r="B12" t="s">
        <v>64</v>
      </c>
      <c r="C12" t="s">
        <v>65</v>
      </c>
    </row>
    <row r="13" spans="1:3" x14ac:dyDescent="0.2">
      <c r="A13" s="8"/>
    </row>
    <row r="14" spans="1:3" x14ac:dyDescent="0.2">
      <c r="A14" s="8" t="s">
        <v>122</v>
      </c>
      <c r="B14" t="s">
        <v>70</v>
      </c>
    </row>
    <row r="15" spans="1:3" x14ac:dyDescent="0.2">
      <c r="A15" s="8" t="s">
        <v>123</v>
      </c>
      <c r="B15" t="s">
        <v>69</v>
      </c>
    </row>
    <row r="16" spans="1:3" x14ac:dyDescent="0.2">
      <c r="A16" s="8"/>
    </row>
    <row r="17" spans="1:2" x14ac:dyDescent="0.2">
      <c r="A17" s="8" t="s">
        <v>123</v>
      </c>
      <c r="B17" t="s">
        <v>10</v>
      </c>
    </row>
    <row r="18" spans="1:2" x14ac:dyDescent="0.2">
      <c r="A18" s="8"/>
      <c r="B18" t="s">
        <v>11</v>
      </c>
    </row>
    <row r="19" spans="1:2" x14ac:dyDescent="0.2">
      <c r="A19" s="8"/>
    </row>
    <row r="20" spans="1:2" x14ac:dyDescent="0.2">
      <c r="A20" s="17" t="s">
        <v>12</v>
      </c>
    </row>
    <row r="21" spans="1:2" x14ac:dyDescent="0.2">
      <c r="A21" s="8"/>
    </row>
    <row r="22" spans="1:2" x14ac:dyDescent="0.2">
      <c r="A22" s="8" t="s">
        <v>86</v>
      </c>
      <c r="B22" t="s">
        <v>13</v>
      </c>
    </row>
    <row r="23" spans="1:2" x14ac:dyDescent="0.2">
      <c r="A23" s="8"/>
      <c r="B23" t="s">
        <v>89</v>
      </c>
    </row>
    <row r="24" spans="1:2" x14ac:dyDescent="0.2">
      <c r="A24" s="8"/>
    </row>
    <row r="25" spans="1:2" x14ac:dyDescent="0.2">
      <c r="A25" s="8"/>
    </row>
    <row r="26" spans="1:2" x14ac:dyDescent="0.2">
      <c r="A26" s="8" t="s">
        <v>87</v>
      </c>
      <c r="B26" t="s">
        <v>88</v>
      </c>
    </row>
    <row r="27" spans="1:2" x14ac:dyDescent="0.2">
      <c r="B27" t="s">
        <v>14</v>
      </c>
    </row>
    <row r="29" spans="1:2" x14ac:dyDescent="0.2">
      <c r="A29" s="8" t="s">
        <v>15</v>
      </c>
      <c r="B29" t="s">
        <v>19</v>
      </c>
    </row>
    <row r="30" spans="1:2" x14ac:dyDescent="0.2">
      <c r="A30" s="8" t="s">
        <v>16</v>
      </c>
      <c r="B30" t="s">
        <v>21</v>
      </c>
    </row>
    <row r="31" spans="1:2" x14ac:dyDescent="0.2">
      <c r="A31" s="8" t="s">
        <v>17</v>
      </c>
      <c r="B31" t="s">
        <v>20</v>
      </c>
    </row>
    <row r="32" spans="1:2" x14ac:dyDescent="0.2">
      <c r="A32" s="8" t="s">
        <v>18</v>
      </c>
      <c r="B32" t="s">
        <v>22</v>
      </c>
    </row>
    <row r="33" spans="1:3" x14ac:dyDescent="0.2">
      <c r="A33" s="5"/>
    </row>
    <row r="34" spans="1:3" x14ac:dyDescent="0.2">
      <c r="B34" s="17" t="s">
        <v>23</v>
      </c>
    </row>
    <row r="36" spans="1:3" x14ac:dyDescent="0.2">
      <c r="B36" t="s">
        <v>24</v>
      </c>
      <c r="C36" s="5"/>
    </row>
    <row r="37" spans="1:3" x14ac:dyDescent="0.2">
      <c r="B37" t="s">
        <v>25</v>
      </c>
      <c r="C37" s="5"/>
    </row>
    <row r="38" spans="1:3" x14ac:dyDescent="0.2">
      <c r="B38" t="s">
        <v>26</v>
      </c>
    </row>
  </sheetData>
  <phoneticPr fontId="1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Calculations</vt:lpstr>
      <vt:lpstr>Results</vt:lpstr>
      <vt:lpstr>raw data</vt:lpstr>
      <vt:lpstr>Instruments and Methods</vt:lpstr>
      <vt:lpstr>Definition of Terms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</dc:creator>
  <cp:lastModifiedBy>Pallavi</cp:lastModifiedBy>
  <cp:lastPrinted>2009-04-20T17:15:51Z</cp:lastPrinted>
  <dcterms:created xsi:type="dcterms:W3CDTF">2008-11-19T19:39:02Z</dcterms:created>
  <dcterms:modified xsi:type="dcterms:W3CDTF">2013-05-16T21:22:40Z</dcterms:modified>
</cp:coreProperties>
</file>