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1"/>
  <workbookPr defaultThemeVersion="166925"/>
  <mc:AlternateContent xmlns:mc="http://schemas.openxmlformats.org/markup-compatibility/2006">
    <mc:Choice Requires="x15">
      <x15ac:absPath xmlns:x15ac="http://schemas.microsoft.com/office/spreadsheetml/2010/11/ac" url="https://pennstateoffice365-my.sharepoint.com/personal/awr5513_psu_edu/Documents/Desktop/"/>
    </mc:Choice>
  </mc:AlternateContent>
  <xr:revisionPtr revIDLastSave="0" documentId="8_{A73786CF-A19C-4512-B749-2DDCBAD13B70}" xr6:coauthVersionLast="45" xr6:coauthVersionMax="45" xr10:uidLastSave="{00000000-0000-0000-0000-000000000000}"/>
  <bookViews>
    <workbookView xWindow="-120" yWindow="-120" windowWidth="27120" windowHeight="16440" activeTab="1" xr2:uid="{40B2C841-5241-4EBE-95C9-75F909618818}"/>
  </bookViews>
  <sheets>
    <sheet name="Rock Chemistry" sheetId="2" r:id="rId1"/>
    <sheet name="Instruments" sheetId="3" r:id="rId2"/>
    <sheet name="Dissolution Methods" sheetId="4" r:id="rId3"/>
    <sheet name="Definition of Terms" sheetId="5" r:id="rId4"/>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2" l="1"/>
  <c r="P15" i="2"/>
  <c r="P14" i="2"/>
  <c r="P13" i="2"/>
  <c r="P12" i="2"/>
  <c r="P11" i="2"/>
  <c r="P10" i="2"/>
  <c r="P9" i="2"/>
  <c r="P8" i="2"/>
  <c r="P7" i="2"/>
  <c r="P6" i="2"/>
  <c r="P5" i="2"/>
  <c r="P4" i="2"/>
  <c r="P3" i="2"/>
  <c r="P2" i="2"/>
</calcChain>
</file>

<file path=xl/sharedStrings.xml><?xml version="1.0" encoding="utf-8"?>
<sst xmlns="http://schemas.openxmlformats.org/spreadsheetml/2006/main" count="194" uniqueCount="184">
  <si>
    <t>Site</t>
  </si>
  <si>
    <t>Date</t>
  </si>
  <si>
    <r>
      <t>Al</t>
    </r>
    <r>
      <rPr>
        <b/>
        <vertAlign val="subscript"/>
        <sz val="10"/>
        <rFont val="Arial"/>
        <family val="2"/>
      </rPr>
      <t>2</t>
    </r>
    <r>
      <rPr>
        <b/>
        <sz val="10"/>
        <rFont val="Arial"/>
        <family val="2"/>
      </rPr>
      <t>O</t>
    </r>
    <r>
      <rPr>
        <b/>
        <vertAlign val="subscript"/>
        <sz val="10"/>
        <rFont val="Arial"/>
        <family val="2"/>
      </rPr>
      <t>3</t>
    </r>
    <r>
      <rPr>
        <b/>
        <sz val="10"/>
        <rFont val="Arial"/>
        <family val="2"/>
      </rPr>
      <t xml:space="preserve"> (%)</t>
    </r>
  </si>
  <si>
    <t>BaO (%)</t>
  </si>
  <si>
    <t>CaO (%)</t>
  </si>
  <si>
    <r>
      <t>Fe</t>
    </r>
    <r>
      <rPr>
        <b/>
        <vertAlign val="subscript"/>
        <sz val="10"/>
        <rFont val="Arial"/>
        <family val="2"/>
      </rPr>
      <t>2</t>
    </r>
    <r>
      <rPr>
        <b/>
        <sz val="10"/>
        <rFont val="Arial"/>
        <family val="2"/>
      </rPr>
      <t>O</t>
    </r>
    <r>
      <rPr>
        <b/>
        <vertAlign val="subscript"/>
        <sz val="10"/>
        <rFont val="Arial"/>
        <family val="2"/>
      </rPr>
      <t>3</t>
    </r>
    <r>
      <rPr>
        <b/>
        <sz val="10"/>
        <rFont val="Arial"/>
        <family val="2"/>
      </rPr>
      <t>T (%)</t>
    </r>
  </si>
  <si>
    <r>
      <t>K</t>
    </r>
    <r>
      <rPr>
        <b/>
        <vertAlign val="subscript"/>
        <sz val="10"/>
        <rFont val="Arial"/>
        <family val="2"/>
      </rPr>
      <t>2</t>
    </r>
    <r>
      <rPr>
        <b/>
        <sz val="10"/>
        <rFont val="Arial"/>
        <family val="2"/>
      </rPr>
      <t>O (%)</t>
    </r>
  </si>
  <si>
    <t>MgO (%)</t>
  </si>
  <si>
    <t>MnO (%)</t>
  </si>
  <si>
    <r>
      <t>Na</t>
    </r>
    <r>
      <rPr>
        <b/>
        <vertAlign val="subscript"/>
        <sz val="10"/>
        <rFont val="Arial"/>
        <family val="2"/>
      </rPr>
      <t>2</t>
    </r>
    <r>
      <rPr>
        <b/>
        <sz val="10"/>
        <rFont val="Arial"/>
        <family val="2"/>
      </rPr>
      <t>O (%)</t>
    </r>
  </si>
  <si>
    <r>
      <t>P</t>
    </r>
    <r>
      <rPr>
        <b/>
        <vertAlign val="subscript"/>
        <sz val="10"/>
        <rFont val="Arial"/>
        <family val="2"/>
      </rPr>
      <t>2</t>
    </r>
    <r>
      <rPr>
        <b/>
        <sz val="10"/>
        <rFont val="Arial"/>
        <family val="2"/>
      </rPr>
      <t>O</t>
    </r>
    <r>
      <rPr>
        <b/>
        <vertAlign val="subscript"/>
        <sz val="10"/>
        <rFont val="Arial"/>
        <family val="2"/>
      </rPr>
      <t>5</t>
    </r>
    <r>
      <rPr>
        <b/>
        <sz val="10"/>
        <rFont val="Arial"/>
        <family val="2"/>
      </rPr>
      <t xml:space="preserve"> (%)</t>
    </r>
  </si>
  <si>
    <r>
      <t>SiO</t>
    </r>
    <r>
      <rPr>
        <b/>
        <vertAlign val="subscript"/>
        <sz val="10"/>
        <rFont val="Arial"/>
        <family val="2"/>
      </rPr>
      <t>2</t>
    </r>
    <r>
      <rPr>
        <b/>
        <sz val="10"/>
        <rFont val="Arial"/>
        <family val="2"/>
      </rPr>
      <t xml:space="preserve"> (%)</t>
    </r>
  </si>
  <si>
    <t>SrO (%)</t>
  </si>
  <si>
    <r>
      <t>TiO</t>
    </r>
    <r>
      <rPr>
        <b/>
        <vertAlign val="subscript"/>
        <sz val="10"/>
        <rFont val="Arial"/>
        <family val="2"/>
      </rPr>
      <t>2</t>
    </r>
    <r>
      <rPr>
        <b/>
        <sz val="10"/>
        <rFont val="Arial"/>
        <family val="2"/>
      </rPr>
      <t xml:space="preserve"> (%)</t>
    </r>
  </si>
  <si>
    <t>LOI (900C)</t>
  </si>
  <si>
    <t>Total</t>
  </si>
  <si>
    <t>Zr (ppm)</t>
  </si>
  <si>
    <t>Notes</t>
  </si>
  <si>
    <t>SS7</t>
  </si>
  <si>
    <t>Bedrock sampled by hand in an outcrop in a forested area located at 40.64377,-77.93237.</t>
  </si>
  <si>
    <t>SS9.5</t>
  </si>
  <si>
    <t>Bedrock sampled by hand in a streambank in Shavers Creek located at 40.63353, -77.93747.</t>
  </si>
  <si>
    <t>SS20</t>
  </si>
  <si>
    <t>Bedrock sampled by hand in an outcrop adjacent to Shavers Creek located at 40.61059,-78.00673.</t>
  </si>
  <si>
    <t>SS21</t>
  </si>
  <si>
    <t>Bedrock sampled by hand in stream  channel outcrop at 40.58257,-78.04590.</t>
  </si>
  <si>
    <t>SS29</t>
  </si>
  <si>
    <t>Bedrock sampled by hand on streambank of Shavers Creek at 40.62951,-77.94547.</t>
  </si>
  <si>
    <t>CFSR</t>
  </si>
  <si>
    <t>Bedrock sampled by hand in an outcropped ridge at 40.63008,-77.95653.</t>
  </si>
  <si>
    <t>CFW5 2.2-2.9 m</t>
  </si>
  <si>
    <t>Cole Farm Well 5 rock core section from 2.2 to 2.9 meters in depth located at 40.63623, -77.94240.</t>
  </si>
  <si>
    <t>CFW5 3.5-4.05 m</t>
  </si>
  <si>
    <t>Cole Farm Well 5 rock core section from 3.5 to 4.05 meters in depth located at 40.63623, -77.94240.</t>
  </si>
  <si>
    <t>CFW5 4.05-4.5 m</t>
  </si>
  <si>
    <t>Cole Farm Well 5 rock core section from 4.05 to 4.5 meters in depth located at 40.63623, -77.94240.</t>
  </si>
  <si>
    <t>Outcrop 2 weathered sw faces 20190926</t>
  </si>
  <si>
    <t>Weathered section of bedrock sampled by hand from a roadside outcrop adjacent to Shavers Creek at 40.63343,-77.94176.</t>
  </si>
  <si>
    <t>Outcrop 2 unweathered 20190926</t>
  </si>
  <si>
    <t>Unweathered section of bedrock sampled by hand from a roadside outcrop adjacent to Shavers Creek we 40.63343,-77.94176.</t>
  </si>
  <si>
    <t>SS30 road outcrop in situ unweathered</t>
  </si>
  <si>
    <t>Unweathered bedrock sampled by hand at a roadside outcrop adjacent to Shavers Creek at  40.62416,-77.95784.</t>
  </si>
  <si>
    <t>SCO-Bedrock sample 20190912</t>
  </si>
  <si>
    <t>Streambed bedrock sampled by hand in Shavers Creek at 40.61078,-78.00701.</t>
  </si>
  <si>
    <t>Outcrop #3 Bag #1 of 2 at contact</t>
  </si>
  <si>
    <t>Streambed bedrock sampled by hand in Shavers Creek at 40.66099, -77.90137.</t>
  </si>
  <si>
    <t>Bloomsburg Phantom Run</t>
  </si>
  <si>
    <t>Bedrock sampled from an outcrop in the Phranton tributary by hand at 40.63055,-77.95528.</t>
  </si>
  <si>
    <t>Instruments and Methods</t>
  </si>
  <si>
    <t>Thermo iCAP 7400</t>
  </si>
  <si>
    <t>Inductively Coupled Plasma Atomic Emission Spectrometry (ICP-AES)</t>
  </si>
  <si>
    <t>Principle - solution is nebulized into a fine aerosol which is then introduced into a high energy plasma (temperature</t>
  </si>
  <si>
    <t>between 7,000 TO 10,000k) The plasma excites the atoms and ions to higher energy levels.  As they drop back down to</t>
  </si>
  <si>
    <t>their normal levels, they do so by emitting energy wavelengths that are specific to the particular element. The wavelengths</t>
  </si>
  <si>
    <t>of emitted energy are separated in an optical chamber.  By moniotoring what wavelengths are emitted, we can determine</t>
  </si>
  <si>
    <t>what types of elements are present (qualitative determination). By comparing the intensity of the emitted wavelengths to</t>
  </si>
  <si>
    <t>that of known standards, we can determine how much of each element is present (quantitative determination).</t>
  </si>
  <si>
    <t>Technique Advantages</t>
  </si>
  <si>
    <t>Quantitative determination of cations in a minimum of 3-5 ml of solution.</t>
  </si>
  <si>
    <t>Levels of detection vary for each cation (generally from 0.001 mg/mL to .01 mg/mL).</t>
  </si>
  <si>
    <t>Some anions such as sulfur can also be determined.</t>
  </si>
  <si>
    <t>Preferred technique for refractory cations such as Al, Si, W, Zr.</t>
  </si>
  <si>
    <t>Capable of determining multiple elements simultaneously.</t>
  </si>
  <si>
    <t>Other cations determined sequentially.</t>
  </si>
  <si>
    <t>Data generated may be downloaded in Excel compatible format.</t>
  </si>
  <si>
    <t>Typical Applications</t>
  </si>
  <si>
    <t>Elemental studies in stream waters and acid mine drainage.</t>
  </si>
  <si>
    <t>Cation measurements in fusion and digestion solutions.</t>
  </si>
  <si>
    <t>Analyses of refractory elements in solution.</t>
  </si>
  <si>
    <t>Other information</t>
  </si>
  <si>
    <t>Recommended Reading</t>
  </si>
  <si>
    <t>Handbook of Inductively Coupled Plasma Spectrometry 2nd edition, M. Thompson and J.N. Walsh, Blackie, 1989</t>
  </si>
  <si>
    <t>Thermo Fisher Scientific Xseries 2</t>
  </si>
  <si>
    <t>Inductively Coupled Plasma Mass Spectrometry (ICP-MS)</t>
  </si>
  <si>
    <t>Principle - like ICP-AES, a solution is nebulized into a fine aerosol and introduced into a high energy plasma.  However, the function of the plasma</t>
  </si>
  <si>
    <t>is only to provide atoms and ions for the attached mass spectrometer.  The mass spectrometer separates these atoms and ions on the basis</t>
  </si>
  <si>
    <t>of their atomic masses.</t>
  </si>
  <si>
    <t>Quantitative determination of multi-elements and isotopes in a wide variety of sample types at trace and ultra-trace concentration levels</t>
  </si>
  <si>
    <t>Rapid multi-elemental analysis capability, covering most of the elements in the Periodic Table.</t>
  </si>
  <si>
    <t>Variable mass resolution of 300, 4000 and 10,000, and hence, capable of achieving unambiguous and accurate elemental analysis through identification and removal of interference at high resolution.</t>
  </si>
  <si>
    <t>Polyatomic and isotope interferences can be avoided to accurately determine the analyte element..</t>
  </si>
  <si>
    <t>Ultra-high sensitivity and low dark noise, resulting in excellent detection limits at the pg/L and ng/L levels.</t>
  </si>
  <si>
    <t>Linear response over more than 9 orders of magnitude and simultaneous analog and digital signal registration</t>
  </si>
  <si>
    <t>Precise and accurate isotope ratio measurements for some isotopic systems.</t>
  </si>
  <si>
    <t>Accurate and sensitive detection of transient signals for speciation analysis.</t>
  </si>
  <si>
    <t>Trace elements in a wide variety of aqueous matrices: drinking water, river, lake and ground water, waste water and effluent, and seawater.</t>
  </si>
  <si>
    <t>Trace elements in solids after digestion: sediment, soil, sludge, road dust, air particulate matter, plant tissue and grain, rocks and minerals, etc.</t>
  </si>
  <si>
    <t>Trace elements in samples of body fluids, including blood, plasma, and urine.</t>
  </si>
  <si>
    <t>Dissolution Techniques</t>
  </si>
  <si>
    <t>Since ICP-AES and ICP-MS can accommodate solutions only, it is necessary to dissolve solid samples prior to</t>
  </si>
  <si>
    <t>analyses. The following are among those available at the Materials Characterization Lab.</t>
  </si>
  <si>
    <t>Lithium Metaborate Fusion</t>
  </si>
  <si>
    <t>The sample is mixed with a lithium metaborate flux, heated to 915 C in an ultra pure graphite crucible, and the</t>
  </si>
  <si>
    <t>resultant bead is dissolved in a nitric acid solution.</t>
  </si>
  <si>
    <t>Pros:</t>
  </si>
  <si>
    <t>Fast</t>
  </si>
  <si>
    <t>Works well for most silicates and ceramics.</t>
  </si>
  <si>
    <t>Cons:</t>
  </si>
  <si>
    <t>Problems with trace and ultra-trace contamination.</t>
  </si>
  <si>
    <t>Problems with highly metallic (&gt;10 weight percent) samples</t>
  </si>
  <si>
    <t>Volatile elements will be lost during the fusion.</t>
  </si>
  <si>
    <t>Lithium Metaborate Fusion - Detailed Procedure</t>
  </si>
  <si>
    <t>• Add 0.100 g of -100 mesh samples to pre-weighed vials containing 0.400 g of lithium metaborate.</t>
  </si>
  <si>
    <t>• Shake vials by hand, gently but thoroughly mixing the two components.</t>
  </si>
  <si>
    <t>• Dump contents of vials into graphite crucibles and insert crucibles into an oven pre-heated to 900C.</t>
  </si>
  <si>
    <t>• Dispense 100 ml of a 5% nitric acid solution into Teflon beakers, add a stirring bar to each, and cover with a watch glass. Place beakers on magnetic stir plate, and start stirring just before removing samples from oven.</t>
  </si>
  <si>
    <t>• After ten minutes at 900C (allow a few minutes for oven to return to 900C), remove samples from oven with tongs, carefully swirling the contents of the crucibles to pick up any uncoalesced beads, and dump contents into beakers.</t>
  </si>
  <si>
    <t>• After a couple of minutes, carefully examine the graphite crucibles for any remaining melt, scrape off if present and add to beakers.</t>
  </si>
  <si>
    <t>• Stir at least 20 minutes and transfer to 15 ml tubes for dilution and analysis.</t>
  </si>
  <si>
    <t>Tips and hints</t>
  </si>
  <si>
    <t>• If melt sticks to graphite crucible and cannot be completely scraped out and dissolved, a smaller sample size will have to be used.</t>
  </si>
  <si>
    <t>• Difficult samples such as zircons and high iron ores, will sometimes dissolve when fused in a 1:3 mix of sample to SiO2 or Al2O3. (e.g. .050 gm sample + 0.150 gm SiO2 +1.000 gm LiBO2.)</t>
  </si>
  <si>
    <t>• This technique will not work for elements that are volatile at 900C.</t>
  </si>
  <si>
    <t>• Standards are normally prepared by fusing known rock and/or ore standards (e.g. U.S.G.S. rock standards), using the same protocol as for the samples.</t>
  </si>
  <si>
    <t>• Standards may also be made by preparing a lithium metaborate matrix solution and using this to dilute down stock standard solutions.</t>
  </si>
  <si>
    <t>• Do not mix samples and standards prepared more than four weeks apart.</t>
  </si>
  <si>
    <t>• Crucibles should be thoroughly wiped out with kimwipes in between samples.</t>
  </si>
  <si>
    <t>References</t>
  </si>
  <si>
    <t>Suhr, N.H. and Ingamells, C.O. (1966), Solution Technique for Analysis of Silicates, Anal. Chem., 38, 730-734.</t>
  </si>
  <si>
    <t>Medlin, J.H., Suhr, N.H., and Bodkin, J.B. (1969), Atomic Absorption Analysis of Silicates Employing LiBO2 Fusion, Atomic Absorption Newsletter, Vol. 8, No. 2, 25-29.</t>
  </si>
  <si>
    <t>Ingamells, C.O. (1970), Lithium Metaborate Flux in Silicate Analysis, Anal. Chim. Acta, 52, 323-334.</t>
  </si>
  <si>
    <t>Feldman, C. (1983), Behavior of Trace Refractory Minerals in the Lithium Metaborate Fusion-Acid Dissolution Procedure, Anal. Chem., Vol 55, No. 14, 2451-2453</t>
  </si>
  <si>
    <t>Acid Digestion on a hot plate</t>
  </si>
  <si>
    <t>The solid and a mix of acids (commonly a combination of nitric, hydrochloric, hydrofluoric and /or perchloric) is</t>
  </si>
  <si>
    <t xml:space="preserve">placed in an open dish (typically platinum, teflon, or glass) and heated to dryness on a hot plate. </t>
  </si>
  <si>
    <t>The residue is then dissolved with a dilute nitric acid solution and run.</t>
  </si>
  <si>
    <t xml:space="preserve">Pros: </t>
  </si>
  <si>
    <t>fast</t>
  </si>
  <si>
    <t>Works best with metallic samples.</t>
  </si>
  <si>
    <t>Will not be effective for silicates and most ceramics.</t>
  </si>
  <si>
    <t>Silicon is lost when hydrofluoric acid is used.</t>
  </si>
  <si>
    <t>Sodium Peroxide Fusion</t>
  </si>
  <si>
    <t>The sample is mixed with a sodium peroxide flux, the mix is melted over a bunsen burner, and the melt is dissolved in a hydrochloric acid solution.</t>
  </si>
  <si>
    <t>Used primarily when the elements Li and B are required.</t>
  </si>
  <si>
    <t>Slightly more effective than lithium metaborate.</t>
  </si>
  <si>
    <t>High sodium content will cause problems in instrumentation for low sodium analyses.</t>
  </si>
  <si>
    <t>Microwave digestion</t>
  </si>
  <si>
    <t>NOTE: The LIME labs do not have a microwave digestion unit; if this technique is desired, it must be done elsewhere on campus or externally.</t>
  </si>
  <si>
    <t>The solid and a mix of acids (commonly a combination of nitric, hydrochloric, and /or perchloric) is</t>
  </si>
  <si>
    <t>heated in a pressurized vessel by microwaves.</t>
  </si>
  <si>
    <t>Minimal contamination from environment.</t>
  </si>
  <si>
    <t>Works best for minimal amounts of sample.</t>
  </si>
  <si>
    <t>Slow</t>
  </si>
  <si>
    <t>May not work for some silicates and ceramics.</t>
  </si>
  <si>
    <t>Definition of Terms</t>
  </si>
  <si>
    <t>Basis</t>
  </si>
  <si>
    <r>
      <t>As-Received</t>
    </r>
    <r>
      <rPr>
        <sz val="11"/>
        <color theme="1"/>
        <rFont val="Calibri"/>
        <family val="2"/>
        <scheme val="minor"/>
      </rPr>
      <t xml:space="preserve"> = Values presented are the values in the sample as received by the lab.</t>
    </r>
  </si>
  <si>
    <r>
      <t>Dry</t>
    </r>
    <r>
      <rPr>
        <sz val="10"/>
        <rFont val="Arial"/>
        <family val="2"/>
      </rPr>
      <t xml:space="preserve"> - Values presented are the values in the sample AFTER drying.</t>
    </r>
  </si>
  <si>
    <r>
      <t>ASH</t>
    </r>
    <r>
      <rPr>
        <sz val="11"/>
        <color theme="1"/>
        <rFont val="Calibri"/>
        <family val="2"/>
        <scheme val="minor"/>
      </rPr>
      <t xml:space="preserve"> = ash basis.  In this case, the solid sample is ashed to eliminate volatiles and organics and the values presented are reported on the "ash" remaining.</t>
    </r>
  </si>
  <si>
    <t>Method</t>
  </si>
  <si>
    <t>Technique(s) used to obtain the values presented</t>
  </si>
  <si>
    <t>LiBO2</t>
  </si>
  <si>
    <t>Original solid sample was dissolved via lithium metaborate fusion technique.  Rock standards used to draw calibration curves.</t>
  </si>
  <si>
    <t>Acid Dig</t>
  </si>
  <si>
    <t>Original solid sample was dissolved by acid digestion.</t>
  </si>
  <si>
    <t>Solution</t>
  </si>
  <si>
    <t>Original solution samples were run directly.  Solution standards were prepared from commercially certified stock solutions.</t>
  </si>
  <si>
    <t>Dilution</t>
  </si>
  <si>
    <t>Original solution samples were diluted prior to running.  Reported value is on AS-RECEIVED (original) basis.</t>
  </si>
  <si>
    <t>Det. Limit</t>
  </si>
  <si>
    <t>Approximate detection limit for the values presnted</t>
  </si>
  <si>
    <t>Units</t>
  </si>
  <si>
    <t>Units of measurement of the values presented.  Units are typically in weight percent or parts per million (by weight)</t>
  </si>
  <si>
    <t>weight % - weight percent</t>
  </si>
  <si>
    <t>ppm - parts per million (by weight)</t>
  </si>
  <si>
    <t>Other Terminology</t>
  </si>
  <si>
    <t>Accuracy</t>
  </si>
  <si>
    <t>ACCURACY is the comparison of the observed results to the "true value".  True Value is</t>
  </si>
  <si>
    <t>usually defined as the universally accepted value for a particular solid or solution</t>
  </si>
  <si>
    <t>Precision</t>
  </si>
  <si>
    <t>precision is the degree to which replicates agree with each other</t>
  </si>
  <si>
    <t xml:space="preserve">(relative standard deviation)  </t>
  </si>
  <si>
    <t>Majors</t>
  </si>
  <si>
    <t>"major" elements are those that make up significant parts of the sample.  Typically, "majors" refer to concentrations in excess of 3 to 5 weight percent.</t>
  </si>
  <si>
    <t>Minors</t>
  </si>
  <si>
    <t>"minor" elements are those present in  quantities ranging from 0.2 to 2 or 3 weight percent.</t>
  </si>
  <si>
    <t>Traces</t>
  </si>
  <si>
    <t>"trace" elements are those present in quantities less than approximately 0.10 weight percent.</t>
  </si>
  <si>
    <t>Ultra-trace</t>
  </si>
  <si>
    <t>"ultra-trace" elements are usually those present in quantities less than 100 parts per billion.</t>
  </si>
  <si>
    <t>Concentration terminolgy</t>
  </si>
  <si>
    <t>ppm = parts per million = µg/mL = micrograms per milliliter = µg/gm = micrograms per gram</t>
  </si>
  <si>
    <t>ppb = parts per billion = ng/mL = nanograms per milliliter = ng/gm = nanograms per gram</t>
  </si>
  <si>
    <t>ppt = parts per trillion = pg/mL = picograms per milliliter = pg/gm = picograms per 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</si>
</sst>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bscript"/>
      <sz val="10"/>
      <name val="Arial"/>
      <family val="2"/>
    </font>
    <font>
      <b/>
      <sz val="10"/>
      <color indexed="8"/>
      <name val="Arial"/>
      <family val="2"/>
    </font>
    <font>
      <b/>
      <sz val="20"/>
      <name val="Arial"/>
      <family val="2"/>
    </font>
    <font>
      <b/>
      <sz val="12"/>
      <name val="Arial"/>
      <family val="2"/>
    </font>
    <font>
      <b/>
      <sz val="13.5"/>
      <name val="Arial"/>
      <family val="2"/>
    </font>
    <font>
      <i/>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34">
    <xf numFmtId="0" fontId="0" fillId="0" borderId="0" xfId="0"/>
    <xf numFmtId="2" fontId="2" fillId="0" borderId="0" xfId="0" applyNumberFormat="1" applyFont="1" applyAlignment="1">
      <alignment horizontal="right"/>
    </xf>
    <xf numFmtId="0" fontId="4" fillId="0" borderId="0" xfId="0" applyFont="1" applyAlignment="1">
      <alignment horizontal="center"/>
    </xf>
    <xf numFmtId="0" fontId="0" fillId="0" borderId="0" xfId="0" applyAlignment="1">
      <alignment horizontal="left"/>
    </xf>
    <xf numFmtId="164" fontId="2" fillId="0" borderId="0" xfId="0" applyNumberFormat="1" applyFont="1" applyAlignment="1">
      <alignment horizontal="right"/>
    </xf>
    <xf numFmtId="2" fontId="3" fillId="0" borderId="0" xfId="0" applyNumberFormat="1" applyFont="1" applyAlignment="1">
      <alignment horizontal="right" wrapText="1"/>
    </xf>
    <xf numFmtId="164" fontId="3" fillId="0" borderId="0" xfId="0" applyNumberFormat="1" applyFont="1" applyAlignment="1">
      <alignment horizontal="right" wrapText="1"/>
    </xf>
    <xf numFmtId="164" fontId="4" fillId="0" borderId="0" xfId="0" applyNumberFormat="1" applyFont="1" applyAlignment="1">
      <alignment horizontal="center"/>
    </xf>
    <xf numFmtId="1" fontId="3" fillId="0" borderId="0" xfId="0" applyNumberFormat="1" applyFont="1" applyAlignment="1">
      <alignment horizontal="right" wrapText="1"/>
    </xf>
    <xf numFmtId="0" fontId="2" fillId="0" borderId="0" xfId="0" applyFont="1"/>
    <xf numFmtId="2" fontId="4" fillId="0" borderId="0" xfId="0" applyNumberFormat="1" applyFont="1" applyAlignment="1">
      <alignment horizontal="right"/>
    </xf>
    <xf numFmtId="1" fontId="6" fillId="0" borderId="0" xfId="0" applyNumberFormat="1" applyFont="1" applyAlignment="1">
      <alignment horizontal="center" wrapText="1"/>
    </xf>
    <xf numFmtId="1" fontId="4" fillId="0" borderId="0" xfId="0" applyNumberFormat="1" applyFont="1" applyAlignment="1">
      <alignment horizontal="right"/>
    </xf>
    <xf numFmtId="0" fontId="1" fillId="0" borderId="0" xfId="0" applyFont="1"/>
    <xf numFmtId="14" fontId="0" fillId="0" borderId="0" xfId="0" applyNumberFormat="1" applyAlignment="1">
      <alignment horizontal="left"/>
    </xf>
    <xf numFmtId="1" fontId="4" fillId="0" borderId="0" xfId="0" applyNumberFormat="1" applyFont="1" applyAlignment="1">
      <alignment horizontal="center"/>
    </xf>
    <xf numFmtId="14" fontId="0" fillId="0" borderId="0" xfId="0" applyNumberFormat="1"/>
    <xf numFmtId="2" fontId="0" fillId="0" borderId="0" xfId="0" applyNumberFormat="1"/>
    <xf numFmtId="164" fontId="0" fillId="0" borderId="0" xfId="0" applyNumberFormat="1"/>
    <xf numFmtId="0" fontId="4" fillId="0" borderId="0" xfId="0" applyFont="1" applyAlignment="1">
      <alignment horizont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wrapText="1"/>
    </xf>
    <xf numFmtId="0" fontId="7" fillId="0" borderId="0" xfId="1" applyFont="1"/>
    <xf numFmtId="0" fontId="2" fillId="0" borderId="0" xfId="1"/>
    <xf numFmtId="0" fontId="2" fillId="0" borderId="0" xfId="1" applyAlignment="1">
      <alignment horizontal="left"/>
    </xf>
    <xf numFmtId="0" fontId="8" fillId="0" borderId="0" xfId="1" applyFont="1"/>
    <xf numFmtId="0" fontId="4" fillId="0" borderId="0" xfId="1" applyFont="1"/>
    <xf numFmtId="0" fontId="2" fillId="0" borderId="0" xfId="1" applyAlignment="1">
      <alignment horizontal="left" indent="1"/>
    </xf>
    <xf numFmtId="0" fontId="9" fillId="0" borderId="0" xfId="1" applyFont="1"/>
    <xf numFmtId="0" fontId="10" fillId="0" borderId="0" xfId="1" applyFont="1"/>
    <xf numFmtId="0" fontId="4" fillId="0" borderId="0" xfId="1" applyFont="1" applyAlignment="1">
      <alignment horizontal="center"/>
    </xf>
    <xf numFmtId="0" fontId="4" fillId="0" borderId="0" xfId="1" applyFont="1" applyAlignment="1">
      <alignment horizontal="left"/>
    </xf>
    <xf numFmtId="0" fontId="2" fillId="0" borderId="0" xfId="1" applyAlignment="1">
      <alignment horizontal="center"/>
    </xf>
  </cellXfs>
  <cellStyles count="2">
    <cellStyle name="Normal" xfId="0" builtinId="0"/>
    <cellStyle name="Normal 2" xfId="1" xr:uid="{18DBF6D3-4CEB-441E-A318-547766C86B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7732-1F2A-4FCC-9D1A-7EEFC0B14307}">
  <dimension ref="A1:S16"/>
  <sheetViews>
    <sheetView zoomScaleNormal="100" workbookViewId="0">
      <pane ySplit="1" topLeftCell="B17" activePane="bottomLeft" state="frozen"/>
      <selection pane="bottomLeft" activeCell="B17" sqref="B17"/>
    </sheetView>
  </sheetViews>
  <sheetFormatPr defaultRowHeight="15"/>
  <cols>
    <col min="1" max="1" width="24.28515625" style="21" customWidth="1"/>
    <col min="2" max="2" width="10.7109375" bestFit="1" customWidth="1"/>
    <col min="15" max="15" width="10.140625" bestFit="1" customWidth="1"/>
  </cols>
  <sheetData>
    <row r="1" spans="1:19" s="13" customFormat="1">
      <c r="A1" s="19" t="s">
        <v>0</v>
      </c>
      <c r="B1" s="2" t="s">
        <v>1</v>
      </c>
      <c r="C1" s="10" t="s">
        <v>2</v>
      </c>
      <c r="D1" s="10" t="s">
        <v>3</v>
      </c>
      <c r="E1" s="10" t="s">
        <v>4</v>
      </c>
      <c r="F1" s="10" t="s">
        <v>5</v>
      </c>
      <c r="G1" s="10" t="s">
        <v>6</v>
      </c>
      <c r="H1" s="10" t="s">
        <v>7</v>
      </c>
      <c r="I1" s="10" t="s">
        <v>8</v>
      </c>
      <c r="J1" s="10" t="s">
        <v>9</v>
      </c>
      <c r="K1" s="10" t="s">
        <v>10</v>
      </c>
      <c r="L1" s="10" t="s">
        <v>11</v>
      </c>
      <c r="M1" s="10" t="s">
        <v>12</v>
      </c>
      <c r="N1" s="10" t="s">
        <v>13</v>
      </c>
      <c r="O1" s="11" t="s">
        <v>14</v>
      </c>
      <c r="P1" s="2" t="s">
        <v>15</v>
      </c>
      <c r="Q1" s="2"/>
      <c r="R1" s="12" t="s">
        <v>16</v>
      </c>
      <c r="S1" s="13" t="s">
        <v>17</v>
      </c>
    </row>
    <row r="2" spans="1:19">
      <c r="A2" s="20" t="s">
        <v>18</v>
      </c>
      <c r="B2" s="14">
        <v>43762</v>
      </c>
      <c r="C2" s="1">
        <v>3.4579499999999999</v>
      </c>
      <c r="D2" s="1">
        <v>5.8999999999999999E-3</v>
      </c>
      <c r="E2" s="4">
        <v>44.8489</v>
      </c>
      <c r="F2" s="1">
        <v>1.5730499999999998</v>
      </c>
      <c r="G2" s="1">
        <v>0.76175000000000004</v>
      </c>
      <c r="H2" s="1">
        <v>0.88824999999999998</v>
      </c>
      <c r="I2" s="1">
        <v>0.13950000000000001</v>
      </c>
      <c r="J2" s="5">
        <v>0.1125</v>
      </c>
      <c r="K2" s="5">
        <v>7.7350000000000002E-2</v>
      </c>
      <c r="L2" s="6">
        <v>10.203250000000001</v>
      </c>
      <c r="M2" s="5">
        <v>4.2249999999999996E-2</v>
      </c>
      <c r="N2" s="5">
        <v>0.16705</v>
      </c>
      <c r="O2" s="6">
        <v>35.624686402408287</v>
      </c>
      <c r="P2" s="7">
        <f t="shared" ref="P2:P7" si="0">SUM(C2:O2)</f>
        <v>97.902386402408297</v>
      </c>
      <c r="Q2" s="2"/>
      <c r="R2" s="8">
        <v>13.408899999999999</v>
      </c>
      <c r="S2" s="9" t="s">
        <v>19</v>
      </c>
    </row>
    <row r="3" spans="1:19">
      <c r="A3" s="20" t="s">
        <v>20</v>
      </c>
      <c r="B3" s="14">
        <v>43762</v>
      </c>
      <c r="C3" s="4">
        <v>22.762650000000001</v>
      </c>
      <c r="D3" s="1">
        <v>6.4450000000000007E-2</v>
      </c>
      <c r="E3" s="1">
        <v>0.45910000000000001</v>
      </c>
      <c r="F3" s="1">
        <v>6.2824500000000008</v>
      </c>
      <c r="G3" s="1">
        <v>5.1230499999999992</v>
      </c>
      <c r="H3" s="1">
        <v>1.5805499999999999</v>
      </c>
      <c r="I3" s="1">
        <v>1.485E-2</v>
      </c>
      <c r="J3" s="5">
        <v>0.54665000000000008</v>
      </c>
      <c r="K3" s="5">
        <v>6.3400000000000012E-2</v>
      </c>
      <c r="L3" s="6">
        <v>55.544499999999999</v>
      </c>
      <c r="M3" s="5">
        <v>1.5099999999999999E-2</v>
      </c>
      <c r="N3" s="5">
        <v>0.99014999999999997</v>
      </c>
      <c r="O3" s="5">
        <v>6.2972972972970354</v>
      </c>
      <c r="P3" s="7">
        <f t="shared" si="0"/>
        <v>99.744197297297049</v>
      </c>
      <c r="Q3" s="2"/>
      <c r="R3" s="8">
        <v>130.32060000000001</v>
      </c>
      <c r="S3" s="9" t="s">
        <v>21</v>
      </c>
    </row>
    <row r="4" spans="1:19">
      <c r="A4" s="20" t="s">
        <v>22</v>
      </c>
      <c r="B4" s="14">
        <v>43762</v>
      </c>
      <c r="C4" s="1">
        <v>3.93425</v>
      </c>
      <c r="D4" s="1">
        <v>7.2499999999999995E-3</v>
      </c>
      <c r="E4" s="4">
        <v>40.025750000000002</v>
      </c>
      <c r="F4" s="1">
        <v>2.9763000000000002</v>
      </c>
      <c r="G4" s="1">
        <v>0.93064999999999998</v>
      </c>
      <c r="H4" s="1">
        <v>1.0851999999999999</v>
      </c>
      <c r="I4" s="1">
        <v>0.11305</v>
      </c>
      <c r="J4" s="5">
        <v>9.74E-2</v>
      </c>
      <c r="K4" s="5">
        <v>0.10785</v>
      </c>
      <c r="L4" s="6">
        <v>14.46195</v>
      </c>
      <c r="M4" s="5">
        <v>6.7500000000000004E-2</v>
      </c>
      <c r="N4" s="5">
        <v>0.2364</v>
      </c>
      <c r="O4" s="6">
        <v>33.566783391695893</v>
      </c>
      <c r="P4" s="7">
        <f t="shared" si="0"/>
        <v>97.610333391695903</v>
      </c>
      <c r="Q4" s="2"/>
      <c r="R4" s="8">
        <v>22.21415</v>
      </c>
      <c r="S4" s="9" t="s">
        <v>23</v>
      </c>
    </row>
    <row r="5" spans="1:19">
      <c r="A5" s="20" t="s">
        <v>24</v>
      </c>
      <c r="B5" s="14">
        <v>43762</v>
      </c>
      <c r="C5" s="1">
        <v>7.3464999999999998</v>
      </c>
      <c r="D5" s="1">
        <v>2.095E-2</v>
      </c>
      <c r="E5" s="4">
        <v>30.655850000000001</v>
      </c>
      <c r="F5" s="1">
        <v>3.7415500000000002</v>
      </c>
      <c r="G5" s="1">
        <v>2.1412000000000004</v>
      </c>
      <c r="H5" s="1">
        <v>2.1342499999999998</v>
      </c>
      <c r="I5" s="1">
        <v>0.13024999999999998</v>
      </c>
      <c r="J5" s="5">
        <v>9.3399999999999997E-2</v>
      </c>
      <c r="K5" s="5">
        <v>7.3099999999999998E-2</v>
      </c>
      <c r="L5" s="6">
        <v>24.21</v>
      </c>
      <c r="M5" s="5">
        <v>2.9049999999999999E-2</v>
      </c>
      <c r="N5" s="5">
        <v>0.4012</v>
      </c>
      <c r="O5" s="6">
        <v>27.448227448227655</v>
      </c>
      <c r="P5" s="7">
        <f t="shared" si="0"/>
        <v>98.425527448227641</v>
      </c>
      <c r="Q5" s="2"/>
      <c r="R5" s="8">
        <v>61.869250000000001</v>
      </c>
      <c r="S5" s="9" t="s">
        <v>25</v>
      </c>
    </row>
    <row r="6" spans="1:19">
      <c r="A6" s="20" t="s">
        <v>26</v>
      </c>
      <c r="B6" s="14">
        <v>43762</v>
      </c>
      <c r="C6" s="1">
        <v>2.87175</v>
      </c>
      <c r="D6" s="1">
        <v>3.7499999999999999E-3</v>
      </c>
      <c r="E6" s="1">
        <v>1.54695</v>
      </c>
      <c r="F6" s="1">
        <v>3.72675</v>
      </c>
      <c r="G6" s="1">
        <v>0.37585000000000002</v>
      </c>
      <c r="H6" s="1">
        <v>0.121</v>
      </c>
      <c r="I6" s="1">
        <v>4.5600000000000002E-2</v>
      </c>
      <c r="J6" s="5">
        <v>0.1474</v>
      </c>
      <c r="K6" s="5">
        <v>4.3550000000000005E-2</v>
      </c>
      <c r="L6" s="6">
        <v>86.801649999999995</v>
      </c>
      <c r="M6" s="5">
        <v>7.7499999999999999E-3</v>
      </c>
      <c r="N6" s="5">
        <v>0.4899</v>
      </c>
      <c r="O6" s="5">
        <v>3.1970385327276034</v>
      </c>
      <c r="P6" s="7">
        <f t="shared" si="0"/>
        <v>99.378938532727602</v>
      </c>
      <c r="Q6" s="2"/>
      <c r="R6" s="8">
        <v>605.65039999999999</v>
      </c>
      <c r="S6" s="9" t="s">
        <v>27</v>
      </c>
    </row>
    <row r="7" spans="1:19">
      <c r="A7" s="20" t="s">
        <v>28</v>
      </c>
      <c r="B7" s="14">
        <v>43762</v>
      </c>
      <c r="C7" s="1">
        <v>8.5610499999999998</v>
      </c>
      <c r="D7" s="1">
        <v>1.4200000000000001E-2</v>
      </c>
      <c r="E7" s="1">
        <v>0.11615</v>
      </c>
      <c r="F7" s="1">
        <v>5.7567500000000003</v>
      </c>
      <c r="G7" s="1">
        <v>2.1975500000000001</v>
      </c>
      <c r="H7" s="1">
        <v>0.96445000000000003</v>
      </c>
      <c r="I7" s="1">
        <v>1.21E-2</v>
      </c>
      <c r="J7" s="5">
        <v>0.24875</v>
      </c>
      <c r="K7" s="5">
        <v>0.10239999999999999</v>
      </c>
      <c r="L7" s="6">
        <v>78.339149999999989</v>
      </c>
      <c r="M7" s="5">
        <v>5.6500000000000005E-3</v>
      </c>
      <c r="N7" s="5">
        <v>0.87490000000000001</v>
      </c>
      <c r="O7" s="5">
        <v>2.6131182041387291</v>
      </c>
      <c r="P7" s="7">
        <f t="shared" si="0"/>
        <v>99.806218204138716</v>
      </c>
      <c r="Q7" s="2"/>
      <c r="R7" s="8">
        <v>1065.7081499999999</v>
      </c>
      <c r="S7" s="9" t="s">
        <v>29</v>
      </c>
    </row>
    <row r="8" spans="1:19">
      <c r="A8" s="21" t="s">
        <v>30</v>
      </c>
      <c r="B8" s="16">
        <v>43700</v>
      </c>
      <c r="C8" s="4">
        <v>13.437650579563222</v>
      </c>
      <c r="D8" s="1">
        <v>3.4676823490143616E-2</v>
      </c>
      <c r="E8" s="4">
        <v>21.149368448510373</v>
      </c>
      <c r="F8" s="1">
        <v>4.3164451470856644</v>
      </c>
      <c r="G8" s="1">
        <v>4.1216308348671058</v>
      </c>
      <c r="H8" s="1">
        <v>1.6499586741548447</v>
      </c>
      <c r="I8" s="1">
        <v>4.7615045202065054E-2</v>
      </c>
      <c r="J8" s="5">
        <v>0.13533697492023306</v>
      </c>
      <c r="K8" s="5">
        <v>0.12423088182630962</v>
      </c>
      <c r="L8" s="6">
        <v>35.17381011405454</v>
      </c>
      <c r="M8" s="5">
        <v>3.0808882148403847E-2</v>
      </c>
      <c r="N8" s="5">
        <v>0.53560237975764202</v>
      </c>
      <c r="O8" s="6">
        <v>20.503437569305916</v>
      </c>
      <c r="P8" s="15">
        <f t="shared" ref="P8:P16" si="1">SUM(C8:O8)</f>
        <v>101.26057235488648</v>
      </c>
      <c r="Q8" s="2"/>
      <c r="R8" s="8">
        <v>94.952986559554034</v>
      </c>
      <c r="S8" s="9" t="s">
        <v>31</v>
      </c>
    </row>
    <row r="9" spans="1:19">
      <c r="A9" s="21" t="s">
        <v>32</v>
      </c>
      <c r="B9" s="16">
        <v>43700</v>
      </c>
      <c r="C9" s="1">
        <v>6.477266107010534</v>
      </c>
      <c r="D9" s="1">
        <v>0.15572493743206461</v>
      </c>
      <c r="E9" s="4">
        <v>23.151144243142717</v>
      </c>
      <c r="F9" s="1">
        <v>4.635178969176863</v>
      </c>
      <c r="G9" s="1">
        <v>1.8388666962828761</v>
      </c>
      <c r="H9" s="1">
        <v>8.303214649307133</v>
      </c>
      <c r="I9" s="1">
        <v>0.10346999455747441</v>
      </c>
      <c r="J9" s="5">
        <v>0.10258083412520311</v>
      </c>
      <c r="K9" s="5">
        <v>5.3150107948401852E-2</v>
      </c>
      <c r="L9" s="6">
        <v>22.187841881265278</v>
      </c>
      <c r="M9" s="5">
        <v>2.2219068454052975</v>
      </c>
      <c r="N9" s="5">
        <v>0.3599399209850388</v>
      </c>
      <c r="O9" s="6">
        <v>28.96551724137926</v>
      </c>
      <c r="P9" s="7">
        <f t="shared" si="1"/>
        <v>98.555802428018154</v>
      </c>
      <c r="Q9" s="2"/>
      <c r="R9" s="8">
        <v>60.392322822576475</v>
      </c>
      <c r="S9" s="9" t="s">
        <v>33</v>
      </c>
    </row>
    <row r="10" spans="1:19">
      <c r="A10" s="21" t="s">
        <v>34</v>
      </c>
      <c r="B10" s="16">
        <v>43700</v>
      </c>
      <c r="C10" s="1">
        <v>9.4224704848121128</v>
      </c>
      <c r="D10" s="1">
        <v>4.0204345406770758E-2</v>
      </c>
      <c r="E10" s="4">
        <v>20.506638378026704</v>
      </c>
      <c r="F10" s="1">
        <v>6.4516771371307842</v>
      </c>
      <c r="G10" s="1">
        <v>2.1742567979301546</v>
      </c>
      <c r="H10" s="4">
        <v>10.81128045758825</v>
      </c>
      <c r="I10" s="1">
        <v>9.1773097380581814E-2</v>
      </c>
      <c r="J10" s="5">
        <v>0.11439445318338687</v>
      </c>
      <c r="K10" s="5">
        <v>6.6379947698000194E-2</v>
      </c>
      <c r="L10" s="6">
        <v>20.889175070066386</v>
      </c>
      <c r="M10" s="5">
        <v>0.24831980191165981</v>
      </c>
      <c r="N10" s="5">
        <v>0.40158687395416204</v>
      </c>
      <c r="O10" s="6">
        <v>31.070238242192261</v>
      </c>
      <c r="P10" s="15">
        <f t="shared" si="1"/>
        <v>102.28839508728122</v>
      </c>
      <c r="Q10" s="2"/>
      <c r="R10" s="8">
        <v>68.066374602494022</v>
      </c>
      <c r="S10" s="9" t="s">
        <v>35</v>
      </c>
    </row>
    <row r="11" spans="1:19" ht="26.25">
      <c r="A11" s="22" t="s">
        <v>36</v>
      </c>
      <c r="B11" s="16">
        <v>43773</v>
      </c>
      <c r="C11" s="4">
        <v>20.082241263125141</v>
      </c>
      <c r="D11" s="1">
        <v>5.5375455728626621E-2</v>
      </c>
      <c r="E11" s="1">
        <v>0.11157875250284451</v>
      </c>
      <c r="F11" s="1">
        <v>7.5872823154257407</v>
      </c>
      <c r="G11" s="1">
        <v>4.6214046142111229</v>
      </c>
      <c r="H11" s="1">
        <v>1.853361432068557</v>
      </c>
      <c r="I11" s="1">
        <v>6.8974575404324057E-2</v>
      </c>
      <c r="J11" s="5">
        <v>0.38595611194366575</v>
      </c>
      <c r="K11" s="5">
        <v>0.106744995492877</v>
      </c>
      <c r="L11" s="6">
        <v>59.005166332791831</v>
      </c>
      <c r="M11" s="5">
        <v>1.0674347603278986E-2</v>
      </c>
      <c r="N11" s="5">
        <v>0.93426688876055874</v>
      </c>
      <c r="O11" s="17">
        <v>5.6265984654730659</v>
      </c>
      <c r="P11" s="15">
        <f t="shared" si="1"/>
        <v>100.44962555053164</v>
      </c>
      <c r="Q11" s="2"/>
      <c r="R11" s="8">
        <v>218.03601306737951</v>
      </c>
      <c r="S11" s="9" t="s">
        <v>37</v>
      </c>
    </row>
    <row r="12" spans="1:19" ht="30">
      <c r="A12" s="21" t="s">
        <v>38</v>
      </c>
      <c r="B12" s="16">
        <v>43773</v>
      </c>
      <c r="C12" s="4">
        <v>20.305009323092019</v>
      </c>
      <c r="D12" s="1">
        <v>5.5827200467872734E-2</v>
      </c>
      <c r="E12" s="1">
        <v>0.1006701733210309</v>
      </c>
      <c r="F12" s="1">
        <v>7.4889278040197178</v>
      </c>
      <c r="G12" s="1">
        <v>4.7081939000410076</v>
      </c>
      <c r="H12" s="1">
        <v>1.8666845794450082</v>
      </c>
      <c r="I12" s="1">
        <v>4.5909104517261316E-2</v>
      </c>
      <c r="J12" s="5">
        <v>0.39583281088291156</v>
      </c>
      <c r="K12" s="5">
        <v>0.108131922950977</v>
      </c>
      <c r="L12" s="6">
        <v>59.122043505149932</v>
      </c>
      <c r="M12" s="5">
        <v>1.084716168321598E-2</v>
      </c>
      <c r="N12" s="5">
        <v>0.94335045141656049</v>
      </c>
      <c r="O12" s="17">
        <v>5.575076130241186</v>
      </c>
      <c r="P12" s="15">
        <f t="shared" si="1"/>
        <v>100.7265040672287</v>
      </c>
      <c r="Q12" s="2"/>
      <c r="R12" s="8">
        <v>170.82281496220412</v>
      </c>
      <c r="S12" s="9" t="s">
        <v>39</v>
      </c>
    </row>
    <row r="13" spans="1:19" ht="30">
      <c r="A13" s="21" t="s">
        <v>40</v>
      </c>
      <c r="B13" s="16">
        <v>43773</v>
      </c>
      <c r="C13" s="1">
        <v>8.7310655742004855</v>
      </c>
      <c r="D13" s="1">
        <v>1.3871941625986428E-2</v>
      </c>
      <c r="E13" s="1">
        <v>1.3982485897499273</v>
      </c>
      <c r="F13" s="1">
        <v>3.0325539683997724</v>
      </c>
      <c r="G13" s="1">
        <v>2.3006077984305264</v>
      </c>
      <c r="H13" s="1">
        <v>1.102992012324608</v>
      </c>
      <c r="I13" s="1">
        <v>1.0086537239271234E-2</v>
      </c>
      <c r="J13" s="5">
        <v>0.11966276394339176</v>
      </c>
      <c r="K13" s="5">
        <v>0.11928807630400547</v>
      </c>
      <c r="L13" s="6">
        <v>79.169816800351313</v>
      </c>
      <c r="M13" s="5">
        <v>5.1923493875154023E-3</v>
      </c>
      <c r="N13" s="5">
        <v>0.84457651377938547</v>
      </c>
      <c r="O13" s="17">
        <v>3.0507131537241889</v>
      </c>
      <c r="P13" s="7">
        <f t="shared" si="1"/>
        <v>99.898676079460387</v>
      </c>
      <c r="Q13" s="2"/>
      <c r="R13" s="8">
        <v>1054.5796085048228</v>
      </c>
      <c r="S13" s="9" t="s">
        <v>41</v>
      </c>
    </row>
    <row r="14" spans="1:19" ht="30">
      <c r="A14" s="21" t="s">
        <v>42</v>
      </c>
      <c r="B14" s="16">
        <v>43773</v>
      </c>
      <c r="C14" s="1">
        <v>1.9156952780282941</v>
      </c>
      <c r="D14" s="1">
        <v>1.1898357564659396E-3</v>
      </c>
      <c r="E14" s="4">
        <v>44.554845309200218</v>
      </c>
      <c r="F14" s="1">
        <v>2.8544891864674553</v>
      </c>
      <c r="G14" s="1">
        <v>0.33609593312295222</v>
      </c>
      <c r="H14" s="1">
        <v>1.5751417675962147</v>
      </c>
      <c r="I14" s="1">
        <v>0.11602885290702802</v>
      </c>
      <c r="J14" s="5">
        <v>7.776190536335581E-2</v>
      </c>
      <c r="K14" s="5">
        <v>6.9320977987230747E-2</v>
      </c>
      <c r="L14" s="5">
        <v>8.8302674859422297</v>
      </c>
      <c r="M14" s="5">
        <v>6.506951145822655E-2</v>
      </c>
      <c r="N14" s="5">
        <v>0.10281791422455326</v>
      </c>
      <c r="O14" s="18">
        <v>36.200378071833569</v>
      </c>
      <c r="P14" s="7">
        <f t="shared" si="1"/>
        <v>96.699102029887797</v>
      </c>
      <c r="Q14" s="2"/>
      <c r="R14" s="8">
        <v>34.269790356350981</v>
      </c>
      <c r="S14" s="9" t="s">
        <v>43</v>
      </c>
    </row>
    <row r="15" spans="1:19" ht="30">
      <c r="A15" s="21" t="s">
        <v>44</v>
      </c>
      <c r="B15" s="16">
        <v>43773</v>
      </c>
      <c r="C15" s="4">
        <v>22.093274952566784</v>
      </c>
      <c r="D15" s="1">
        <v>5.646524905811405E-2</v>
      </c>
      <c r="E15" s="1">
        <v>0.25491501157017527</v>
      </c>
      <c r="F15" s="1">
        <v>7.9824862435704409</v>
      </c>
      <c r="G15" s="1">
        <v>5.8831923014983714</v>
      </c>
      <c r="H15" s="1">
        <v>1.7752813969916916</v>
      </c>
      <c r="I15" s="1">
        <v>9.4435545601932652E-2</v>
      </c>
      <c r="J15" s="5">
        <v>0.26456743969882379</v>
      </c>
      <c r="K15" s="5">
        <v>0.16754393359742231</v>
      </c>
      <c r="L15" s="6">
        <v>55.317010781525653</v>
      </c>
      <c r="M15" s="5">
        <v>1.1875501144177399E-2</v>
      </c>
      <c r="N15" s="5">
        <v>1.1280241447455326</v>
      </c>
      <c r="O15" s="17">
        <v>5.423423423423273</v>
      </c>
      <c r="P15" s="15">
        <f t="shared" si="1"/>
        <v>100.45249592499241</v>
      </c>
      <c r="Q15" s="2"/>
      <c r="R15" s="8">
        <v>157.49185528267373</v>
      </c>
      <c r="S15" s="9" t="s">
        <v>45</v>
      </c>
    </row>
    <row r="16" spans="1:19">
      <c r="A16" s="3" t="s">
        <v>46</v>
      </c>
      <c r="B16" s="16">
        <v>43762</v>
      </c>
      <c r="C16" s="1">
        <v>3.9189499999999997</v>
      </c>
      <c r="D16" s="1">
        <v>6.8500000000000002E-3</v>
      </c>
      <c r="E16" s="1">
        <v>0.14305000000000001</v>
      </c>
      <c r="F16" s="1">
        <v>4.0829000000000004</v>
      </c>
      <c r="G16" s="1">
        <v>0.81099999999999994</v>
      </c>
      <c r="H16" s="1">
        <v>0.28685000000000005</v>
      </c>
      <c r="I16" s="1">
        <v>4.3800000000000006E-2</v>
      </c>
      <c r="J16" s="5">
        <v>3.7749999999999999E-2</v>
      </c>
      <c r="K16" s="5">
        <v>7.6600000000000001E-2</v>
      </c>
      <c r="L16" s="6">
        <v>86.833749999999995</v>
      </c>
      <c r="M16" s="5">
        <v>4.6499999999999996E-3</v>
      </c>
      <c r="N16" s="5">
        <v>0.26075000000000004</v>
      </c>
      <c r="O16" s="5">
        <v>2.2302990252768069</v>
      </c>
      <c r="P16" s="7">
        <f t="shared" si="1"/>
        <v>98.737199025276809</v>
      </c>
      <c r="Q16" s="2"/>
      <c r="R16" s="8">
        <v>140.0977</v>
      </c>
      <c r="S16" t="s">
        <v>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B9E49-8DA0-4761-8796-3867342331FB}">
  <dimension ref="A1:E61"/>
  <sheetViews>
    <sheetView tabSelected="1" workbookViewId="0">
      <selection activeCell="H27" sqref="H27"/>
    </sheetView>
  </sheetViews>
  <sheetFormatPr defaultColWidth="8.85546875" defaultRowHeight="12.75"/>
  <cols>
    <col min="1" max="16384" width="8.85546875" style="24"/>
  </cols>
  <sheetData>
    <row r="1" spans="1:5" ht="26.25">
      <c r="A1" s="23" t="s">
        <v>48</v>
      </c>
    </row>
    <row r="3" spans="1:5" ht="26.25">
      <c r="A3" s="23" t="s">
        <v>49</v>
      </c>
      <c r="E3" s="25"/>
    </row>
    <row r="4" spans="1:5" ht="15.75">
      <c r="A4" s="26" t="s">
        <v>50</v>
      </c>
      <c r="E4" s="25"/>
    </row>
    <row r="5" spans="1:5">
      <c r="E5" s="25"/>
    </row>
    <row r="6" spans="1:5">
      <c r="A6" s="24" t="s">
        <v>51</v>
      </c>
      <c r="E6" s="25"/>
    </row>
    <row r="7" spans="1:5">
      <c r="A7" s="24" t="s">
        <v>52</v>
      </c>
      <c r="E7" s="25"/>
    </row>
    <row r="8" spans="1:5">
      <c r="A8" s="24" t="s">
        <v>53</v>
      </c>
    </row>
    <row r="9" spans="1:5">
      <c r="A9" s="24" t="s">
        <v>54</v>
      </c>
    </row>
    <row r="10" spans="1:5">
      <c r="A10" s="24" t="s">
        <v>55</v>
      </c>
    </row>
    <row r="11" spans="1:5">
      <c r="A11" s="24" t="s">
        <v>56</v>
      </c>
    </row>
    <row r="13" spans="1:5">
      <c r="A13" s="27" t="s">
        <v>57</v>
      </c>
    </row>
    <row r="14" spans="1:5">
      <c r="A14" s="28"/>
    </row>
    <row r="15" spans="1:5">
      <c r="A15" s="28" t="s">
        <v>58</v>
      </c>
    </row>
    <row r="16" spans="1:5">
      <c r="A16" s="28" t="s">
        <v>59</v>
      </c>
    </row>
    <row r="17" spans="1:1">
      <c r="A17" s="28" t="s">
        <v>60</v>
      </c>
    </row>
    <row r="18" spans="1:1">
      <c r="A18" s="28" t="s">
        <v>61</v>
      </c>
    </row>
    <row r="19" spans="1:1">
      <c r="A19" s="28" t="s">
        <v>62</v>
      </c>
    </row>
    <row r="20" spans="1:1">
      <c r="A20" s="28" t="s">
        <v>63</v>
      </c>
    </row>
    <row r="21" spans="1:1">
      <c r="A21" s="28" t="s">
        <v>64</v>
      </c>
    </row>
    <row r="23" spans="1:1">
      <c r="A23" s="27" t="s">
        <v>65</v>
      </c>
    </row>
    <row r="24" spans="1:1">
      <c r="A24" s="28"/>
    </row>
    <row r="25" spans="1:1">
      <c r="A25" s="28" t="s">
        <v>66</v>
      </c>
    </row>
    <row r="26" spans="1:1">
      <c r="A26" s="28" t="s">
        <v>67</v>
      </c>
    </row>
    <row r="27" spans="1:1">
      <c r="A27" s="28" t="s">
        <v>68</v>
      </c>
    </row>
    <row r="29" spans="1:1" ht="17.25">
      <c r="A29" s="29" t="s">
        <v>69</v>
      </c>
    </row>
    <row r="31" spans="1:1">
      <c r="A31" s="27" t="s">
        <v>70</v>
      </c>
    </row>
    <row r="32" spans="1:1">
      <c r="A32" s="24" t="s">
        <v>71</v>
      </c>
    </row>
    <row r="35" spans="1:1" ht="26.25">
      <c r="A35" s="23" t="s">
        <v>72</v>
      </c>
    </row>
    <row r="36" spans="1:1" ht="15.75">
      <c r="A36" s="26" t="s">
        <v>73</v>
      </c>
    </row>
    <row r="38" spans="1:1">
      <c r="A38" s="24" t="s">
        <v>74</v>
      </c>
    </row>
    <row r="39" spans="1:1">
      <c r="A39" s="24" t="s">
        <v>75</v>
      </c>
    </row>
    <row r="40" spans="1:1">
      <c r="A40" s="24" t="s">
        <v>76</v>
      </c>
    </row>
    <row r="42" spans="1:1">
      <c r="A42" s="24" t="s">
        <v>77</v>
      </c>
    </row>
    <row r="45" spans="1:1">
      <c r="A45" s="27" t="s">
        <v>57</v>
      </c>
    </row>
    <row r="46" spans="1:1">
      <c r="A46" s="28"/>
    </row>
    <row r="47" spans="1:1">
      <c r="A47" s="28" t="s">
        <v>78</v>
      </c>
    </row>
    <row r="48" spans="1:1">
      <c r="A48" s="28" t="s">
        <v>79</v>
      </c>
    </row>
    <row r="49" spans="1:2">
      <c r="A49" s="28" t="s">
        <v>80</v>
      </c>
    </row>
    <row r="50" spans="1:2">
      <c r="A50" s="28" t="s">
        <v>81</v>
      </c>
    </row>
    <row r="51" spans="1:2">
      <c r="A51" s="28" t="s">
        <v>82</v>
      </c>
    </row>
    <row r="52" spans="1:2">
      <c r="A52" s="28" t="s">
        <v>83</v>
      </c>
    </row>
    <row r="53" spans="1:2">
      <c r="A53" s="28" t="s">
        <v>84</v>
      </c>
    </row>
    <row r="55" spans="1:2">
      <c r="A55" s="27" t="s">
        <v>65</v>
      </c>
    </row>
    <row r="56" spans="1:2">
      <c r="A56" s="28"/>
    </row>
    <row r="57" spans="1:2">
      <c r="A57" s="28" t="s">
        <v>85</v>
      </c>
    </row>
    <row r="58" spans="1:2">
      <c r="A58" s="28" t="s">
        <v>86</v>
      </c>
    </row>
    <row r="59" spans="1:2">
      <c r="A59" s="28" t="s">
        <v>87</v>
      </c>
    </row>
    <row r="61" spans="1:2">
      <c r="B61" s="25"/>
    </row>
  </sheetData>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05D7-2D3A-4450-8676-7DD0B725110E}">
  <dimension ref="A1:B73"/>
  <sheetViews>
    <sheetView workbookViewId="0">
      <selection activeCell="E78" sqref="E78"/>
    </sheetView>
  </sheetViews>
  <sheetFormatPr defaultColWidth="8.85546875" defaultRowHeight="12.75"/>
  <cols>
    <col min="1" max="16384" width="8.85546875" style="24"/>
  </cols>
  <sheetData>
    <row r="1" spans="1:2" ht="26.25">
      <c r="A1" s="23" t="s">
        <v>88</v>
      </c>
    </row>
    <row r="3" spans="1:2">
      <c r="A3" s="30" t="s">
        <v>89</v>
      </c>
    </row>
    <row r="4" spans="1:2">
      <c r="A4" s="30" t="s">
        <v>90</v>
      </c>
    </row>
    <row r="6" spans="1:2" ht="15.75">
      <c r="A6" s="26" t="s">
        <v>91</v>
      </c>
    </row>
    <row r="7" spans="1:2">
      <c r="A7" s="24" t="s">
        <v>92</v>
      </c>
    </row>
    <row r="8" spans="1:2">
      <c r="A8" s="24" t="s">
        <v>93</v>
      </c>
    </row>
    <row r="10" spans="1:2">
      <c r="A10" s="24" t="s">
        <v>94</v>
      </c>
      <c r="B10" s="24" t="s">
        <v>95</v>
      </c>
    </row>
    <row r="11" spans="1:2">
      <c r="B11" s="24" t="s">
        <v>96</v>
      </c>
    </row>
    <row r="13" spans="1:2">
      <c r="A13" s="24" t="s">
        <v>97</v>
      </c>
      <c r="B13" s="24" t="s">
        <v>98</v>
      </c>
    </row>
    <row r="14" spans="1:2">
      <c r="B14" s="24" t="s">
        <v>99</v>
      </c>
    </row>
    <row r="15" spans="1:2">
      <c r="B15" s="24" t="s">
        <v>100</v>
      </c>
    </row>
    <row r="17" spans="1:2">
      <c r="A17" s="27" t="s">
        <v>101</v>
      </c>
    </row>
    <row r="19" spans="1:2">
      <c r="B19" s="24" t="s">
        <v>102</v>
      </c>
    </row>
    <row r="20" spans="1:2">
      <c r="B20" s="24" t="s">
        <v>103</v>
      </c>
    </row>
    <row r="21" spans="1:2">
      <c r="B21" s="24" t="s">
        <v>104</v>
      </c>
    </row>
    <row r="22" spans="1:2">
      <c r="B22" s="24" t="s">
        <v>105</v>
      </c>
    </row>
    <row r="23" spans="1:2">
      <c r="B23" s="24" t="s">
        <v>106</v>
      </c>
    </row>
    <row r="24" spans="1:2">
      <c r="B24" s="24" t="s">
        <v>107</v>
      </c>
    </row>
    <row r="25" spans="1:2">
      <c r="B25" s="24" t="s">
        <v>108</v>
      </c>
    </row>
    <row r="26" spans="1:2">
      <c r="B26" s="24" t="s">
        <v>109</v>
      </c>
    </row>
    <row r="27" spans="1:2">
      <c r="B27" s="24" t="s">
        <v>110</v>
      </c>
    </row>
    <row r="28" spans="1:2">
      <c r="B28" s="24" t="s">
        <v>111</v>
      </c>
    </row>
    <row r="29" spans="1:2">
      <c r="B29" s="24" t="s">
        <v>112</v>
      </c>
    </row>
    <row r="30" spans="1:2">
      <c r="B30" s="24" t="s">
        <v>113</v>
      </c>
    </row>
    <row r="31" spans="1:2">
      <c r="B31" s="24" t="s">
        <v>114</v>
      </c>
    </row>
    <row r="32" spans="1:2">
      <c r="B32" s="24" t="s">
        <v>115</v>
      </c>
    </row>
    <row r="33" spans="1:2">
      <c r="B33" s="24" t="s">
        <v>116</v>
      </c>
    </row>
    <row r="35" spans="1:2">
      <c r="A35" s="24" t="s">
        <v>117</v>
      </c>
    </row>
    <row r="37" spans="1:2">
      <c r="A37" s="24" t="s">
        <v>118</v>
      </c>
    </row>
    <row r="38" spans="1:2">
      <c r="A38" s="24" t="s">
        <v>119</v>
      </c>
    </row>
    <row r="39" spans="1:2">
      <c r="A39" s="24" t="s">
        <v>120</v>
      </c>
    </row>
    <row r="40" spans="1:2">
      <c r="A40" s="24" t="s">
        <v>121</v>
      </c>
    </row>
    <row r="43" spans="1:2" ht="15.75">
      <c r="A43" s="26" t="s">
        <v>122</v>
      </c>
    </row>
    <row r="44" spans="1:2">
      <c r="A44" s="24" t="s">
        <v>123</v>
      </c>
    </row>
    <row r="45" spans="1:2">
      <c r="A45" s="24" t="s">
        <v>124</v>
      </c>
    </row>
    <row r="46" spans="1:2">
      <c r="A46" s="24" t="s">
        <v>125</v>
      </c>
    </row>
    <row r="48" spans="1:2">
      <c r="A48" s="24" t="s">
        <v>126</v>
      </c>
      <c r="B48" s="24" t="s">
        <v>127</v>
      </c>
    </row>
    <row r="49" spans="1:2">
      <c r="B49" s="24" t="s">
        <v>128</v>
      </c>
    </row>
    <row r="51" spans="1:2">
      <c r="A51" s="24" t="s">
        <v>97</v>
      </c>
      <c r="B51" s="24" t="s">
        <v>129</v>
      </c>
    </row>
    <row r="52" spans="1:2">
      <c r="B52" s="24" t="s">
        <v>130</v>
      </c>
    </row>
    <row r="54" spans="1:2" ht="15.75">
      <c r="A54" s="26" t="s">
        <v>131</v>
      </c>
    </row>
    <row r="55" spans="1:2">
      <c r="A55" s="24" t="s">
        <v>132</v>
      </c>
    </row>
    <row r="57" spans="1:2">
      <c r="A57" s="24" t="s">
        <v>94</v>
      </c>
      <c r="B57" s="24" t="s">
        <v>95</v>
      </c>
    </row>
    <row r="58" spans="1:2">
      <c r="B58" s="24" t="s">
        <v>133</v>
      </c>
    </row>
    <row r="59" spans="1:2">
      <c r="B59" s="24" t="s">
        <v>134</v>
      </c>
    </row>
    <row r="61" spans="1:2">
      <c r="A61" s="24" t="s">
        <v>97</v>
      </c>
      <c r="B61" s="24" t="s">
        <v>135</v>
      </c>
    </row>
    <row r="62" spans="1:2">
      <c r="B62" s="24" t="s">
        <v>100</v>
      </c>
    </row>
    <row r="64" spans="1:2" ht="15.75">
      <c r="A64" s="26" t="s">
        <v>136</v>
      </c>
    </row>
    <row r="65" spans="1:2">
      <c r="A65" s="24" t="s">
        <v>137</v>
      </c>
    </row>
    <row r="66" spans="1:2">
      <c r="A66" s="24" t="s">
        <v>138</v>
      </c>
    </row>
    <row r="67" spans="1:2">
      <c r="A67" s="24" t="s">
        <v>139</v>
      </c>
    </row>
    <row r="69" spans="1:2">
      <c r="A69" s="24" t="s">
        <v>94</v>
      </c>
      <c r="B69" s="24" t="s">
        <v>140</v>
      </c>
    </row>
    <row r="70" spans="1:2">
      <c r="B70" s="24" t="s">
        <v>141</v>
      </c>
    </row>
    <row r="72" spans="1:2">
      <c r="A72" s="24" t="s">
        <v>97</v>
      </c>
      <c r="B72" s="24" t="s">
        <v>142</v>
      </c>
    </row>
    <row r="73" spans="1:2">
      <c r="B73" s="24" t="s">
        <v>143</v>
      </c>
    </row>
  </sheetData>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AD4D-ECEF-4917-818D-365764AB1E15}">
  <dimension ref="A1:C38"/>
  <sheetViews>
    <sheetView workbookViewId="0">
      <selection activeCell="B7" sqref="B7"/>
    </sheetView>
  </sheetViews>
  <sheetFormatPr defaultColWidth="8.85546875" defaultRowHeight="12.75"/>
  <cols>
    <col min="1" max="1" width="37.140625" style="24" bestFit="1" customWidth="1"/>
    <col min="2" max="2" width="33.85546875" style="24" bestFit="1" customWidth="1"/>
    <col min="3" max="256" width="8.85546875" style="24"/>
    <col min="257" max="257" width="37.140625" style="24" bestFit="1" customWidth="1"/>
    <col min="258" max="258" width="33.85546875" style="24" bestFit="1" customWidth="1"/>
    <col min="259" max="512" width="8.85546875" style="24"/>
    <col min="513" max="513" width="37.140625" style="24" bestFit="1" customWidth="1"/>
    <col min="514" max="514" width="33.85546875" style="24" bestFit="1" customWidth="1"/>
    <col min="515" max="768" width="8.85546875" style="24"/>
    <col min="769" max="769" width="37.140625" style="24" bestFit="1" customWidth="1"/>
    <col min="770" max="770" width="33.85546875" style="24" bestFit="1" customWidth="1"/>
    <col min="771" max="1024" width="8.85546875" style="24"/>
    <col min="1025" max="1025" width="37.140625" style="24" bestFit="1" customWidth="1"/>
    <col min="1026" max="1026" width="33.85546875" style="24" bestFit="1" customWidth="1"/>
    <col min="1027" max="1280" width="8.85546875" style="24"/>
    <col min="1281" max="1281" width="37.140625" style="24" bestFit="1" customWidth="1"/>
    <col min="1282" max="1282" width="33.85546875" style="24" bestFit="1" customWidth="1"/>
    <col min="1283" max="1536" width="8.85546875" style="24"/>
    <col min="1537" max="1537" width="37.140625" style="24" bestFit="1" customWidth="1"/>
    <col min="1538" max="1538" width="33.85546875" style="24" bestFit="1" customWidth="1"/>
    <col min="1539" max="1792" width="8.85546875" style="24"/>
    <col min="1793" max="1793" width="37.140625" style="24" bestFit="1" customWidth="1"/>
    <col min="1794" max="1794" width="33.85546875" style="24" bestFit="1" customWidth="1"/>
    <col min="1795" max="2048" width="8.85546875" style="24"/>
    <col min="2049" max="2049" width="37.140625" style="24" bestFit="1" customWidth="1"/>
    <col min="2050" max="2050" width="33.85546875" style="24" bestFit="1" customWidth="1"/>
    <col min="2051" max="2304" width="8.85546875" style="24"/>
    <col min="2305" max="2305" width="37.140625" style="24" bestFit="1" customWidth="1"/>
    <col min="2306" max="2306" width="33.85546875" style="24" bestFit="1" customWidth="1"/>
    <col min="2307" max="2560" width="8.85546875" style="24"/>
    <col min="2561" max="2561" width="37.140625" style="24" bestFit="1" customWidth="1"/>
    <col min="2562" max="2562" width="33.85546875" style="24" bestFit="1" customWidth="1"/>
    <col min="2563" max="2816" width="8.85546875" style="24"/>
    <col min="2817" max="2817" width="37.140625" style="24" bestFit="1" customWidth="1"/>
    <col min="2818" max="2818" width="33.85546875" style="24" bestFit="1" customWidth="1"/>
    <col min="2819" max="3072" width="8.85546875" style="24"/>
    <col min="3073" max="3073" width="37.140625" style="24" bestFit="1" customWidth="1"/>
    <col min="3074" max="3074" width="33.85546875" style="24" bestFit="1" customWidth="1"/>
    <col min="3075" max="3328" width="8.85546875" style="24"/>
    <col min="3329" max="3329" width="37.140625" style="24" bestFit="1" customWidth="1"/>
    <col min="3330" max="3330" width="33.85546875" style="24" bestFit="1" customWidth="1"/>
    <col min="3331" max="3584" width="8.85546875" style="24"/>
    <col min="3585" max="3585" width="37.140625" style="24" bestFit="1" customWidth="1"/>
    <col min="3586" max="3586" width="33.85546875" style="24" bestFit="1" customWidth="1"/>
    <col min="3587" max="3840" width="8.85546875" style="24"/>
    <col min="3841" max="3841" width="37.140625" style="24" bestFit="1" customWidth="1"/>
    <col min="3842" max="3842" width="33.85546875" style="24" bestFit="1" customWidth="1"/>
    <col min="3843" max="4096" width="8.85546875" style="24"/>
    <col min="4097" max="4097" width="37.140625" style="24" bestFit="1" customWidth="1"/>
    <col min="4098" max="4098" width="33.85546875" style="24" bestFit="1" customWidth="1"/>
    <col min="4099" max="4352" width="8.85546875" style="24"/>
    <col min="4353" max="4353" width="37.140625" style="24" bestFit="1" customWidth="1"/>
    <col min="4354" max="4354" width="33.85546875" style="24" bestFit="1" customWidth="1"/>
    <col min="4355" max="4608" width="8.85546875" style="24"/>
    <col min="4609" max="4609" width="37.140625" style="24" bestFit="1" customWidth="1"/>
    <col min="4610" max="4610" width="33.85546875" style="24" bestFit="1" customWidth="1"/>
    <col min="4611" max="4864" width="8.85546875" style="24"/>
    <col min="4865" max="4865" width="37.140625" style="24" bestFit="1" customWidth="1"/>
    <col min="4866" max="4866" width="33.85546875" style="24" bestFit="1" customWidth="1"/>
    <col min="4867" max="5120" width="8.85546875" style="24"/>
    <col min="5121" max="5121" width="37.140625" style="24" bestFit="1" customWidth="1"/>
    <col min="5122" max="5122" width="33.85546875" style="24" bestFit="1" customWidth="1"/>
    <col min="5123" max="5376" width="8.85546875" style="24"/>
    <col min="5377" max="5377" width="37.140625" style="24" bestFit="1" customWidth="1"/>
    <col min="5378" max="5378" width="33.85546875" style="24" bestFit="1" customWidth="1"/>
    <col min="5379" max="5632" width="8.85546875" style="24"/>
    <col min="5633" max="5633" width="37.140625" style="24" bestFit="1" customWidth="1"/>
    <col min="5634" max="5634" width="33.85546875" style="24" bestFit="1" customWidth="1"/>
    <col min="5635" max="5888" width="8.85546875" style="24"/>
    <col min="5889" max="5889" width="37.140625" style="24" bestFit="1" customWidth="1"/>
    <col min="5890" max="5890" width="33.85546875" style="24" bestFit="1" customWidth="1"/>
    <col min="5891" max="6144" width="8.85546875" style="24"/>
    <col min="6145" max="6145" width="37.140625" style="24" bestFit="1" customWidth="1"/>
    <col min="6146" max="6146" width="33.85546875" style="24" bestFit="1" customWidth="1"/>
    <col min="6147" max="6400" width="8.85546875" style="24"/>
    <col min="6401" max="6401" width="37.140625" style="24" bestFit="1" customWidth="1"/>
    <col min="6402" max="6402" width="33.85546875" style="24" bestFit="1" customWidth="1"/>
    <col min="6403" max="6656" width="8.85546875" style="24"/>
    <col min="6657" max="6657" width="37.140625" style="24" bestFit="1" customWidth="1"/>
    <col min="6658" max="6658" width="33.85546875" style="24" bestFit="1" customWidth="1"/>
    <col min="6659" max="6912" width="8.85546875" style="24"/>
    <col min="6913" max="6913" width="37.140625" style="24" bestFit="1" customWidth="1"/>
    <col min="6914" max="6914" width="33.85546875" style="24" bestFit="1" customWidth="1"/>
    <col min="6915" max="7168" width="8.85546875" style="24"/>
    <col min="7169" max="7169" width="37.140625" style="24" bestFit="1" customWidth="1"/>
    <col min="7170" max="7170" width="33.85546875" style="24" bestFit="1" customWidth="1"/>
    <col min="7171" max="7424" width="8.85546875" style="24"/>
    <col min="7425" max="7425" width="37.140625" style="24" bestFit="1" customWidth="1"/>
    <col min="7426" max="7426" width="33.85546875" style="24" bestFit="1" customWidth="1"/>
    <col min="7427" max="7680" width="8.85546875" style="24"/>
    <col min="7681" max="7681" width="37.140625" style="24" bestFit="1" customWidth="1"/>
    <col min="7682" max="7682" width="33.85546875" style="24" bestFit="1" customWidth="1"/>
    <col min="7683" max="7936" width="8.85546875" style="24"/>
    <col min="7937" max="7937" width="37.140625" style="24" bestFit="1" customWidth="1"/>
    <col min="7938" max="7938" width="33.85546875" style="24" bestFit="1" customWidth="1"/>
    <col min="7939" max="8192" width="8.85546875" style="24"/>
    <col min="8193" max="8193" width="37.140625" style="24" bestFit="1" customWidth="1"/>
    <col min="8194" max="8194" width="33.85546875" style="24" bestFit="1" customWidth="1"/>
    <col min="8195" max="8448" width="8.85546875" style="24"/>
    <col min="8449" max="8449" width="37.140625" style="24" bestFit="1" customWidth="1"/>
    <col min="8450" max="8450" width="33.85546875" style="24" bestFit="1" customWidth="1"/>
    <col min="8451" max="8704" width="8.85546875" style="24"/>
    <col min="8705" max="8705" width="37.140625" style="24" bestFit="1" customWidth="1"/>
    <col min="8706" max="8706" width="33.85546875" style="24" bestFit="1" customWidth="1"/>
    <col min="8707" max="8960" width="8.85546875" style="24"/>
    <col min="8961" max="8961" width="37.140625" style="24" bestFit="1" customWidth="1"/>
    <col min="8962" max="8962" width="33.85546875" style="24" bestFit="1" customWidth="1"/>
    <col min="8963" max="9216" width="8.85546875" style="24"/>
    <col min="9217" max="9217" width="37.140625" style="24" bestFit="1" customWidth="1"/>
    <col min="9218" max="9218" width="33.85546875" style="24" bestFit="1" customWidth="1"/>
    <col min="9219" max="9472" width="8.85546875" style="24"/>
    <col min="9473" max="9473" width="37.140625" style="24" bestFit="1" customWidth="1"/>
    <col min="9474" max="9474" width="33.85546875" style="24" bestFit="1" customWidth="1"/>
    <col min="9475" max="9728" width="8.85546875" style="24"/>
    <col min="9729" max="9729" width="37.140625" style="24" bestFit="1" customWidth="1"/>
    <col min="9730" max="9730" width="33.85546875" style="24" bestFit="1" customWidth="1"/>
    <col min="9731" max="9984" width="8.85546875" style="24"/>
    <col min="9985" max="9985" width="37.140625" style="24" bestFit="1" customWidth="1"/>
    <col min="9986" max="9986" width="33.85546875" style="24" bestFit="1" customWidth="1"/>
    <col min="9987" max="10240" width="8.85546875" style="24"/>
    <col min="10241" max="10241" width="37.140625" style="24" bestFit="1" customWidth="1"/>
    <col min="10242" max="10242" width="33.85546875" style="24" bestFit="1" customWidth="1"/>
    <col min="10243" max="10496" width="8.85546875" style="24"/>
    <col min="10497" max="10497" width="37.140625" style="24" bestFit="1" customWidth="1"/>
    <col min="10498" max="10498" width="33.85546875" style="24" bestFit="1" customWidth="1"/>
    <col min="10499" max="10752" width="8.85546875" style="24"/>
    <col min="10753" max="10753" width="37.140625" style="24" bestFit="1" customWidth="1"/>
    <col min="10754" max="10754" width="33.85546875" style="24" bestFit="1" customWidth="1"/>
    <col min="10755" max="11008" width="8.85546875" style="24"/>
    <col min="11009" max="11009" width="37.140625" style="24" bestFit="1" customWidth="1"/>
    <col min="11010" max="11010" width="33.85546875" style="24" bestFit="1" customWidth="1"/>
    <col min="11011" max="11264" width="8.85546875" style="24"/>
    <col min="11265" max="11265" width="37.140625" style="24" bestFit="1" customWidth="1"/>
    <col min="11266" max="11266" width="33.85546875" style="24" bestFit="1" customWidth="1"/>
    <col min="11267" max="11520" width="8.85546875" style="24"/>
    <col min="11521" max="11521" width="37.140625" style="24" bestFit="1" customWidth="1"/>
    <col min="11522" max="11522" width="33.85546875" style="24" bestFit="1" customWidth="1"/>
    <col min="11523" max="11776" width="8.85546875" style="24"/>
    <col min="11777" max="11777" width="37.140625" style="24" bestFit="1" customWidth="1"/>
    <col min="11778" max="11778" width="33.85546875" style="24" bestFit="1" customWidth="1"/>
    <col min="11779" max="12032" width="8.85546875" style="24"/>
    <col min="12033" max="12033" width="37.140625" style="24" bestFit="1" customWidth="1"/>
    <col min="12034" max="12034" width="33.85546875" style="24" bestFit="1" customWidth="1"/>
    <col min="12035" max="12288" width="8.85546875" style="24"/>
    <col min="12289" max="12289" width="37.140625" style="24" bestFit="1" customWidth="1"/>
    <col min="12290" max="12290" width="33.85546875" style="24" bestFit="1" customWidth="1"/>
    <col min="12291" max="12544" width="8.85546875" style="24"/>
    <col min="12545" max="12545" width="37.140625" style="24" bestFit="1" customWidth="1"/>
    <col min="12546" max="12546" width="33.85546875" style="24" bestFit="1" customWidth="1"/>
    <col min="12547" max="12800" width="8.85546875" style="24"/>
    <col min="12801" max="12801" width="37.140625" style="24" bestFit="1" customWidth="1"/>
    <col min="12802" max="12802" width="33.85546875" style="24" bestFit="1" customWidth="1"/>
    <col min="12803" max="13056" width="8.85546875" style="24"/>
    <col min="13057" max="13057" width="37.140625" style="24" bestFit="1" customWidth="1"/>
    <col min="13058" max="13058" width="33.85546875" style="24" bestFit="1" customWidth="1"/>
    <col min="13059" max="13312" width="8.85546875" style="24"/>
    <col min="13313" max="13313" width="37.140625" style="24" bestFit="1" customWidth="1"/>
    <col min="13314" max="13314" width="33.85546875" style="24" bestFit="1" customWidth="1"/>
    <col min="13315" max="13568" width="8.85546875" style="24"/>
    <col min="13569" max="13569" width="37.140625" style="24" bestFit="1" customWidth="1"/>
    <col min="13570" max="13570" width="33.85546875" style="24" bestFit="1" customWidth="1"/>
    <col min="13571" max="13824" width="8.85546875" style="24"/>
    <col min="13825" max="13825" width="37.140625" style="24" bestFit="1" customWidth="1"/>
    <col min="13826" max="13826" width="33.85546875" style="24" bestFit="1" customWidth="1"/>
    <col min="13827" max="14080" width="8.85546875" style="24"/>
    <col min="14081" max="14081" width="37.140625" style="24" bestFit="1" customWidth="1"/>
    <col min="14082" max="14082" width="33.85546875" style="24" bestFit="1" customWidth="1"/>
    <col min="14083" max="14336" width="8.85546875" style="24"/>
    <col min="14337" max="14337" width="37.140625" style="24" bestFit="1" customWidth="1"/>
    <col min="14338" max="14338" width="33.85546875" style="24" bestFit="1" customWidth="1"/>
    <col min="14339" max="14592" width="8.85546875" style="24"/>
    <col min="14593" max="14593" width="37.140625" style="24" bestFit="1" customWidth="1"/>
    <col min="14594" max="14594" width="33.85546875" style="24" bestFit="1" customWidth="1"/>
    <col min="14595" max="14848" width="8.85546875" style="24"/>
    <col min="14849" max="14849" width="37.140625" style="24" bestFit="1" customWidth="1"/>
    <col min="14850" max="14850" width="33.85546875" style="24" bestFit="1" customWidth="1"/>
    <col min="14851" max="15104" width="8.85546875" style="24"/>
    <col min="15105" max="15105" width="37.140625" style="24" bestFit="1" customWidth="1"/>
    <col min="15106" max="15106" width="33.85546875" style="24" bestFit="1" customWidth="1"/>
    <col min="15107" max="15360" width="8.85546875" style="24"/>
    <col min="15361" max="15361" width="37.140625" style="24" bestFit="1" customWidth="1"/>
    <col min="15362" max="15362" width="33.85546875" style="24" bestFit="1" customWidth="1"/>
    <col min="15363" max="15616" width="8.85546875" style="24"/>
    <col min="15617" max="15617" width="37.140625" style="24" bestFit="1" customWidth="1"/>
    <col min="15618" max="15618" width="33.85546875" style="24" bestFit="1" customWidth="1"/>
    <col min="15619" max="15872" width="8.85546875" style="24"/>
    <col min="15873" max="15873" width="37.140625" style="24" bestFit="1" customWidth="1"/>
    <col min="15874" max="15874" width="33.85546875" style="24" bestFit="1" customWidth="1"/>
    <col min="15875" max="16128" width="8.85546875" style="24"/>
    <col min="16129" max="16129" width="37.140625" style="24" bestFit="1" customWidth="1"/>
    <col min="16130" max="16130" width="33.85546875" style="24" bestFit="1" customWidth="1"/>
    <col min="16131" max="16384" width="8.85546875" style="24"/>
  </cols>
  <sheetData>
    <row r="1" spans="1:3" ht="15.75">
      <c r="A1" s="26" t="s">
        <v>144</v>
      </c>
    </row>
    <row r="3" spans="1:3" ht="15">
      <c r="A3" s="31" t="s">
        <v>145</v>
      </c>
      <c r="B3" s="27" t="s">
        <v>146</v>
      </c>
    </row>
    <row r="4" spans="1:3">
      <c r="A4" s="31"/>
      <c r="B4" s="27" t="s">
        <v>147</v>
      </c>
    </row>
    <row r="5" spans="1:3" ht="15">
      <c r="A5" s="31"/>
      <c r="B5" s="27" t="s">
        <v>148</v>
      </c>
    </row>
    <row r="6" spans="1:3">
      <c r="A6" s="31"/>
    </row>
    <row r="7" spans="1:3">
      <c r="A7" s="31" t="s">
        <v>149</v>
      </c>
      <c r="B7" s="24" t="s">
        <v>150</v>
      </c>
    </row>
    <row r="8" spans="1:3">
      <c r="A8" s="31"/>
    </row>
    <row r="9" spans="1:3">
      <c r="A9" s="31"/>
      <c r="B9" s="24" t="s">
        <v>151</v>
      </c>
      <c r="C9" s="24" t="s">
        <v>152</v>
      </c>
    </row>
    <row r="10" spans="1:3">
      <c r="A10" s="31"/>
      <c r="B10" s="24" t="s">
        <v>153</v>
      </c>
      <c r="C10" s="24" t="s">
        <v>154</v>
      </c>
    </row>
    <row r="11" spans="1:3">
      <c r="A11" s="31"/>
      <c r="B11" s="24" t="s">
        <v>155</v>
      </c>
      <c r="C11" s="24" t="s">
        <v>156</v>
      </c>
    </row>
    <row r="12" spans="1:3">
      <c r="A12" s="31"/>
      <c r="B12" s="24" t="s">
        <v>157</v>
      </c>
      <c r="C12" s="24" t="s">
        <v>158</v>
      </c>
    </row>
    <row r="13" spans="1:3">
      <c r="A13" s="31"/>
    </row>
    <row r="14" spans="1:3">
      <c r="A14" s="31" t="s">
        <v>159</v>
      </c>
      <c r="B14" s="24" t="s">
        <v>160</v>
      </c>
    </row>
    <row r="15" spans="1:3">
      <c r="A15" s="31" t="s">
        <v>161</v>
      </c>
      <c r="B15" s="24" t="s">
        <v>162</v>
      </c>
    </row>
    <row r="16" spans="1:3">
      <c r="A16" s="31"/>
    </row>
    <row r="17" spans="1:2">
      <c r="A17" s="31" t="s">
        <v>161</v>
      </c>
      <c r="B17" s="24" t="s">
        <v>163</v>
      </c>
    </row>
    <row r="18" spans="1:2">
      <c r="A18" s="31"/>
      <c r="B18" s="24" t="s">
        <v>164</v>
      </c>
    </row>
    <row r="19" spans="1:2">
      <c r="A19" s="31"/>
    </row>
    <row r="20" spans="1:2">
      <c r="A20" s="32" t="s">
        <v>165</v>
      </c>
    </row>
    <row r="21" spans="1:2">
      <c r="A21" s="31"/>
    </row>
    <row r="22" spans="1:2">
      <c r="A22" s="31" t="s">
        <v>166</v>
      </c>
      <c r="B22" s="24" t="s">
        <v>167</v>
      </c>
    </row>
    <row r="23" spans="1:2">
      <c r="A23" s="31"/>
      <c r="B23" s="24" t="s">
        <v>168</v>
      </c>
    </row>
    <row r="24" spans="1:2">
      <c r="A24" s="31"/>
    </row>
    <row r="25" spans="1:2">
      <c r="A25" s="31"/>
    </row>
    <row r="26" spans="1:2">
      <c r="A26" s="31" t="s">
        <v>169</v>
      </c>
      <c r="B26" s="24" t="s">
        <v>170</v>
      </c>
    </row>
    <row r="27" spans="1:2">
      <c r="B27" s="24" t="s">
        <v>171</v>
      </c>
    </row>
    <row r="29" spans="1:2">
      <c r="A29" s="31" t="s">
        <v>172</v>
      </c>
      <c r="B29" s="24" t="s">
        <v>173</v>
      </c>
    </row>
    <row r="30" spans="1:2">
      <c r="A30" s="31" t="s">
        <v>174</v>
      </c>
      <c r="B30" s="24" t="s">
        <v>175</v>
      </c>
    </row>
    <row r="31" spans="1:2">
      <c r="A31" s="31" t="s">
        <v>176</v>
      </c>
      <c r="B31" s="24" t="s">
        <v>177</v>
      </c>
    </row>
    <row r="32" spans="1:2">
      <c r="A32" s="31" t="s">
        <v>178</v>
      </c>
      <c r="B32" s="24" t="s">
        <v>179</v>
      </c>
    </row>
    <row r="33" spans="1:3">
      <c r="A33" s="33"/>
    </row>
    <row r="34" spans="1:3">
      <c r="B34" s="32" t="s">
        <v>180</v>
      </c>
    </row>
    <row r="36" spans="1:3">
      <c r="B36" s="24" t="s">
        <v>181</v>
      </c>
      <c r="C36" s="33"/>
    </row>
    <row r="37" spans="1:3">
      <c r="B37" s="24" t="s">
        <v>182</v>
      </c>
      <c r="C37" s="33"/>
    </row>
    <row r="38" spans="1:3">
      <c r="B38" s="24" t="s">
        <v>183</v>
      </c>
    </row>
  </sheetData>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7B593ACD12FC4E89E16D100AF221CA" ma:contentTypeVersion="8" ma:contentTypeDescription="Create a new document." ma:contentTypeScope="" ma:versionID="5c3e2da704aa78b917013830aaf13238">
  <xsd:schema xmlns:xsd="http://www.w3.org/2001/XMLSchema" xmlns:xs="http://www.w3.org/2001/XMLSchema" xmlns:p="http://schemas.microsoft.com/office/2006/metadata/properties" xmlns:ns3="0e128355-cb49-4f90-aa1c-fdcb8d125591" targetNamespace="http://schemas.microsoft.com/office/2006/metadata/properties" ma:root="true" ma:fieldsID="a5e4d753ecbeb0f0be0738c0ec8f6d38" ns3:_="">
    <xsd:import namespace="0e128355-cb49-4f90-aa1c-fdcb8d12559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28355-cb49-4f90-aa1c-fdcb8d125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CE6A67-440F-49F3-B0FC-C3AB8D929F07}"/>
</file>

<file path=customXml/itemProps2.xml><?xml version="1.0" encoding="utf-8"?>
<ds:datastoreItem xmlns:ds="http://schemas.openxmlformats.org/officeDocument/2006/customXml" ds:itemID="{E2F56503-E433-4ECF-8DC1-32624F7D4D10}"/>
</file>

<file path=customXml/itemProps3.xml><?xml version="1.0" encoding="utf-8"?>
<ds:datastoreItem xmlns:ds="http://schemas.openxmlformats.org/officeDocument/2006/customXml" ds:itemID="{98D35C0D-E10B-476C-B519-6EEAE3CF42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Alison Willington</dc:creator>
  <cp:keywords/>
  <dc:description/>
  <cp:lastModifiedBy>Alison Willington Richards</cp:lastModifiedBy>
  <cp:revision/>
  <dcterms:created xsi:type="dcterms:W3CDTF">2020-03-20T16:26:00Z</dcterms:created>
  <dcterms:modified xsi:type="dcterms:W3CDTF">2020-04-27T20:14:28Z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0x010100357B593ACD12FC4E89E16D100AF221CA</vt:lpwstr>
  </property>
</Properties>
</file>